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O26" i="1"/>
  <c r="O34" s="1"/>
  <c r="F26"/>
  <c r="O22"/>
  <c r="M22"/>
  <c r="M26" s="1"/>
  <c r="M34" s="1"/>
  <c r="K22"/>
  <c r="I22"/>
  <c r="G22"/>
  <c r="D22"/>
  <c r="Q21"/>
  <c r="Q20"/>
  <c r="Q22" s="1"/>
  <c r="C17"/>
  <c r="C26" s="1"/>
  <c r="C34" s="1"/>
  <c r="P14"/>
  <c r="N14"/>
  <c r="L14"/>
  <c r="J14"/>
  <c r="K26" s="1"/>
  <c r="K34" s="1"/>
  <c r="H14"/>
  <c r="H26" s="1"/>
  <c r="H34" s="1"/>
  <c r="F14"/>
  <c r="C14"/>
  <c r="P12"/>
  <c r="P26" l="1"/>
  <c r="P34" s="1"/>
  <c r="F34"/>
</calcChain>
</file>

<file path=xl/sharedStrings.xml><?xml version="1.0" encoding="utf-8"?>
<sst xmlns="http://schemas.openxmlformats.org/spreadsheetml/2006/main" count="21" uniqueCount="21">
  <si>
    <t>INFORMACIÓN FINANCIERA</t>
  </si>
  <si>
    <t>ESTADO DE MODIFICACIONES EN LA HACIENDA PÚBLICA DEL ESTADO</t>
  </si>
  <si>
    <t>DEL 1 DE ENERO AL 31 DE DICIEMBRE DE 2012</t>
  </si>
  <si>
    <t>( Miles de Pesos )</t>
  </si>
  <si>
    <t>RESULTADOS QUE MODIFICARON 
LA HACIENDA PÚBLICA ESTATAL</t>
  </si>
  <si>
    <t>A FAVOR</t>
  </si>
  <si>
    <t>EN CONTRA</t>
  </si>
  <si>
    <t>INGRESOS</t>
  </si>
  <si>
    <t>ene-jul</t>
  </si>
  <si>
    <t>agosto</t>
  </si>
  <si>
    <t>septiembre</t>
  </si>
  <si>
    <t>octubre</t>
  </si>
  <si>
    <t>nov-dic</t>
  </si>
  <si>
    <t>ene-dic 2004</t>
  </si>
  <si>
    <t>EJECUCIÓN DE LA LEY DE INGRESOS</t>
  </si>
  <si>
    <t>RECURSOS REFRENDADOS DEL EJERCICIO 2011</t>
  </si>
  <si>
    <t>EGRESOS</t>
  </si>
  <si>
    <t>GASTOS OPERATIVOS</t>
  </si>
  <si>
    <t>SERVICIO DE LA DEUDA</t>
  </si>
  <si>
    <t>RESULTADO DEL EJERCICIO</t>
  </si>
  <si>
    <t>MODIFICACIÓN NETA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</si>
</sst>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5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0" fillId="0" borderId="0" xfId="1" applyFont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4" xfId="0" applyBorder="1"/>
    <xf numFmtId="0" fontId="4" fillId="0" borderId="0" xfId="0" applyFont="1" applyBorder="1"/>
    <xf numFmtId="3" fontId="0" fillId="0" borderId="12" xfId="0" applyNumberFormat="1" applyBorder="1"/>
    <xf numFmtId="0" fontId="0" fillId="0" borderId="12" xfId="0" applyBorder="1"/>
    <xf numFmtId="43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164" fontId="0" fillId="0" borderId="12" xfId="1" applyNumberFormat="1" applyFont="1" applyBorder="1"/>
    <xf numFmtId="43" fontId="0" fillId="0" borderId="13" xfId="1" applyFont="1" applyBorder="1"/>
    <xf numFmtId="43" fontId="0" fillId="0" borderId="14" xfId="1" applyFont="1" applyBorder="1"/>
    <xf numFmtId="43" fontId="0" fillId="0" borderId="0" xfId="1" applyFont="1" applyBorder="1"/>
    <xf numFmtId="3" fontId="0" fillId="0" borderId="13" xfId="0" applyNumberFormat="1" applyBorder="1"/>
    <xf numFmtId="3" fontId="0" fillId="0" borderId="14" xfId="0" applyNumberFormat="1" applyBorder="1"/>
    <xf numFmtId="43" fontId="0" fillId="0" borderId="13" xfId="0" applyNumberFormat="1" applyBorder="1"/>
    <xf numFmtId="0" fontId="0" fillId="0" borderId="14" xfId="0" applyBorder="1"/>
    <xf numFmtId="0" fontId="0" fillId="0" borderId="0" xfId="0" applyFont="1" applyFill="1" applyBorder="1"/>
    <xf numFmtId="164" fontId="0" fillId="0" borderId="15" xfId="1" applyNumberFormat="1" applyFont="1" applyBorder="1"/>
    <xf numFmtId="0" fontId="0" fillId="0" borderId="13" xfId="0" applyBorder="1"/>
    <xf numFmtId="0" fontId="3" fillId="0" borderId="0" xfId="0" applyFont="1" applyFill="1" applyBorder="1"/>
    <xf numFmtId="43" fontId="0" fillId="0" borderId="14" xfId="0" applyNumberFormat="1" applyBorder="1"/>
    <xf numFmtId="164" fontId="0" fillId="0" borderId="16" xfId="1" applyNumberFormat="1" applyFont="1" applyBorder="1"/>
    <xf numFmtId="3" fontId="0" fillId="0" borderId="17" xfId="0" applyNumberFormat="1" applyBorder="1"/>
    <xf numFmtId="164" fontId="4" fillId="0" borderId="12" xfId="1" applyNumberFormat="1" applyFont="1" applyBorder="1"/>
    <xf numFmtId="3" fontId="4" fillId="0" borderId="13" xfId="0" applyNumberFormat="1" applyFont="1" applyBorder="1"/>
    <xf numFmtId="3" fontId="4" fillId="0" borderId="17" xfId="0" applyNumberFormat="1" applyFont="1" applyBorder="1"/>
    <xf numFmtId="164" fontId="4" fillId="0" borderId="18" xfId="1" applyNumberFormat="1" applyFont="1" applyBorder="1"/>
    <xf numFmtId="0" fontId="0" fillId="0" borderId="6" xfId="0" applyBorder="1"/>
    <xf numFmtId="0" fontId="0" fillId="0" borderId="7" xfId="0" applyBorder="1"/>
    <xf numFmtId="3" fontId="0" fillId="0" borderId="19" xfId="0" applyNumberFormat="1" applyBorder="1"/>
    <xf numFmtId="3" fontId="0" fillId="0" borderId="0" xfId="0" applyNumberFormat="1"/>
  </cellXfs>
  <cellStyles count="9">
    <cellStyle name="Millares" xfId="1" builtinId="3"/>
    <cellStyle name="Millares 2" xfId="2"/>
    <cellStyle name="Millares 3" xfId="3"/>
    <cellStyle name="Moneda 2" xfId="4"/>
    <cellStyle name="Normal" xfId="0" builtinId="0"/>
    <cellStyle name="Normal 10" xfId="5"/>
    <cellStyle name="Normal 2" xfId="6"/>
    <cellStyle name="Normal 2 2" xfId="7"/>
    <cellStyle name="Normal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showGridLines="0" tabSelected="1" workbookViewId="0">
      <selection activeCell="A2" sqref="A2:D2"/>
    </sheetView>
  </sheetViews>
  <sheetFormatPr baseColWidth="10" defaultRowHeight="12.75"/>
  <cols>
    <col min="1" max="1" width="1.7109375" customWidth="1"/>
    <col min="2" max="2" width="59.7109375" customWidth="1"/>
    <col min="3" max="3" width="16" customWidth="1"/>
    <col min="4" max="4" width="14.140625" customWidth="1"/>
    <col min="5" max="5" width="11.42578125" hidden="1" customWidth="1"/>
    <col min="6" max="7" width="13.85546875" style="4" hidden="1" customWidth="1"/>
    <col min="8" max="9" width="12.85546875" style="4" hidden="1" customWidth="1"/>
    <col min="10" max="13" width="12.85546875" hidden="1" customWidth="1"/>
    <col min="14" max="15" width="0" hidden="1" customWidth="1"/>
    <col min="16" max="18" width="13.85546875" hidden="1" customWidth="1"/>
    <col min="19" max="19" width="0" hidden="1" customWidth="1"/>
  </cols>
  <sheetData>
    <row r="1" spans="1:17" ht="15.75">
      <c r="A1" s="1" t="s">
        <v>0</v>
      </c>
      <c r="B1" s="2"/>
      <c r="C1" s="2"/>
      <c r="D1" s="3"/>
    </row>
    <row r="2" spans="1:17">
      <c r="A2" s="5" t="s">
        <v>1</v>
      </c>
      <c r="B2" s="6"/>
      <c r="C2" s="6"/>
      <c r="D2" s="7"/>
    </row>
    <row r="3" spans="1:17">
      <c r="A3" s="5" t="s">
        <v>2</v>
      </c>
      <c r="B3" s="6"/>
      <c r="C3" s="6"/>
      <c r="D3" s="7"/>
    </row>
    <row r="4" spans="1:17">
      <c r="A4" s="8" t="s">
        <v>3</v>
      </c>
      <c r="B4" s="9"/>
      <c r="C4" s="9"/>
      <c r="D4" s="10"/>
    </row>
    <row r="5" spans="1:17" ht="13.5" thickBot="1">
      <c r="A5" s="11"/>
      <c r="B5" s="12"/>
      <c r="C5" s="12"/>
      <c r="D5" s="13"/>
    </row>
    <row r="6" spans="1:17" ht="26.25" thickBot="1">
      <c r="A6" s="14"/>
      <c r="B6" s="15" t="s">
        <v>4</v>
      </c>
      <c r="C6" s="16" t="s">
        <v>5</v>
      </c>
      <c r="D6" s="16" t="s">
        <v>6</v>
      </c>
    </row>
    <row r="7" spans="1:17">
      <c r="A7" s="17"/>
      <c r="B7" s="18"/>
      <c r="C7" s="19"/>
      <c r="D7" s="19"/>
    </row>
    <row r="8" spans="1:17">
      <c r="A8" s="17"/>
      <c r="B8" s="18"/>
      <c r="C8" s="19"/>
      <c r="D8" s="19"/>
    </row>
    <row r="9" spans="1:17">
      <c r="A9" s="17"/>
      <c r="B9" s="18"/>
      <c r="C9" s="19"/>
      <c r="D9" s="19"/>
    </row>
    <row r="10" spans="1:17">
      <c r="A10" s="20"/>
      <c r="B10" s="21" t="s">
        <v>7</v>
      </c>
      <c r="C10" s="22"/>
      <c r="D10" s="23"/>
      <c r="F10" s="24" t="s">
        <v>8</v>
      </c>
      <c r="G10" s="24"/>
      <c r="H10" s="24" t="s">
        <v>9</v>
      </c>
      <c r="I10" s="24"/>
      <c r="J10" t="s">
        <v>10</v>
      </c>
      <c r="L10" t="s">
        <v>11</v>
      </c>
      <c r="N10" s="25" t="s">
        <v>12</v>
      </c>
      <c r="O10" s="25"/>
      <c r="P10" t="s">
        <v>13</v>
      </c>
    </row>
    <row r="11" spans="1:17">
      <c r="A11" s="20"/>
      <c r="B11" s="26"/>
      <c r="C11" s="22"/>
      <c r="D11" s="22"/>
    </row>
    <row r="12" spans="1:17">
      <c r="A12" s="20"/>
      <c r="B12" s="26" t="s">
        <v>14</v>
      </c>
      <c r="C12" s="27">
        <v>54004190</v>
      </c>
      <c r="D12" s="27"/>
      <c r="F12" s="28">
        <v>15077585</v>
      </c>
      <c r="G12" s="29"/>
      <c r="H12" s="28">
        <v>1544980</v>
      </c>
      <c r="I12" s="29"/>
      <c r="J12" s="28">
        <v>1645172</v>
      </c>
      <c r="K12" s="29"/>
      <c r="L12" s="30">
        <v>1614436</v>
      </c>
      <c r="M12" s="4"/>
      <c r="N12" s="31">
        <v>4476747</v>
      </c>
      <c r="O12" s="32"/>
      <c r="P12" s="33">
        <f>F12+H12+J12+L12+N12</f>
        <v>24358920</v>
      </c>
      <c r="Q12" s="34"/>
    </row>
    <row r="13" spans="1:17">
      <c r="A13" s="20"/>
      <c r="B13" s="35"/>
      <c r="C13" s="36"/>
      <c r="D13" s="27"/>
      <c r="F13" s="28"/>
      <c r="G13" s="29"/>
      <c r="H13" s="28"/>
      <c r="I13" s="29"/>
      <c r="J13" s="28"/>
      <c r="K13" s="29"/>
      <c r="L13" s="30"/>
      <c r="M13" s="4"/>
      <c r="N13" s="31"/>
      <c r="O13" s="32"/>
      <c r="P13" s="33"/>
      <c r="Q13" s="34"/>
    </row>
    <row r="14" spans="1:17">
      <c r="A14" s="20"/>
      <c r="B14" s="26"/>
      <c r="C14" s="27">
        <f>SUM(C12:C13)</f>
        <v>54004190</v>
      </c>
      <c r="D14" s="27"/>
      <c r="F14" s="31">
        <f>SUM(F12:F12)</f>
        <v>15077585</v>
      </c>
      <c r="G14" s="29"/>
      <c r="H14" s="28">
        <f>SUM(H12:H12)</f>
        <v>1544980</v>
      </c>
      <c r="I14" s="29"/>
      <c r="J14" s="28">
        <f>SUM(J12:J12)</f>
        <v>1645172</v>
      </c>
      <c r="K14" s="29"/>
      <c r="L14" s="30">
        <f>SUM(L12:L12)</f>
        <v>1614436</v>
      </c>
      <c r="M14" s="4"/>
      <c r="N14" s="31">
        <f>SUM(N12:N12)</f>
        <v>4476747</v>
      </c>
      <c r="O14" s="32"/>
      <c r="P14" s="33">
        <f>SUM(P12:P12)</f>
        <v>24358920</v>
      </c>
      <c r="Q14" s="32"/>
    </row>
    <row r="15" spans="1:17">
      <c r="A15" s="20"/>
      <c r="B15" s="26"/>
      <c r="C15" s="27"/>
      <c r="D15" s="27"/>
      <c r="F15" s="28"/>
      <c r="G15" s="29"/>
      <c r="H15" s="28"/>
      <c r="I15" s="29"/>
      <c r="J15" s="28"/>
      <c r="K15" s="29"/>
      <c r="L15" s="30"/>
      <c r="M15" s="4"/>
      <c r="N15" s="37"/>
      <c r="O15" s="32"/>
      <c r="P15" s="37"/>
      <c r="Q15" s="34"/>
    </row>
    <row r="16" spans="1:17">
      <c r="A16" s="20"/>
      <c r="B16" s="38" t="s">
        <v>15</v>
      </c>
      <c r="C16" s="36">
        <v>3283858</v>
      </c>
      <c r="D16" s="27"/>
      <c r="F16" s="28"/>
      <c r="G16" s="29"/>
      <c r="H16" s="28"/>
      <c r="I16" s="29"/>
      <c r="J16" s="28"/>
      <c r="K16" s="29"/>
      <c r="L16" s="30"/>
      <c r="M16" s="4"/>
      <c r="N16" s="37"/>
      <c r="O16" s="32"/>
      <c r="P16" s="37"/>
      <c r="Q16" s="34"/>
    </row>
    <row r="17" spans="1:17">
      <c r="A17" s="20"/>
      <c r="B17" s="26"/>
      <c r="C17" s="27">
        <f>C16+C14</f>
        <v>57288048</v>
      </c>
      <c r="D17" s="27"/>
      <c r="F17" s="28"/>
      <c r="G17" s="29"/>
      <c r="H17" s="28"/>
      <c r="I17" s="29"/>
      <c r="J17" s="28"/>
      <c r="K17" s="29"/>
      <c r="L17" s="30"/>
      <c r="M17" s="4"/>
      <c r="N17" s="31"/>
      <c r="O17" s="32"/>
      <c r="P17" s="37"/>
      <c r="Q17" s="34"/>
    </row>
    <row r="18" spans="1:17">
      <c r="A18" s="20"/>
      <c r="B18" s="21" t="s">
        <v>16</v>
      </c>
      <c r="C18" s="27"/>
      <c r="D18" s="27"/>
      <c r="F18" s="28"/>
      <c r="G18" s="29"/>
      <c r="H18" s="28"/>
      <c r="I18" s="29"/>
      <c r="J18" s="28"/>
      <c r="K18" s="29"/>
      <c r="L18" s="30"/>
      <c r="M18" s="4"/>
      <c r="N18" s="31"/>
      <c r="O18" s="32"/>
      <c r="P18" s="37"/>
      <c r="Q18" s="34"/>
    </row>
    <row r="19" spans="1:17">
      <c r="A19" s="20"/>
      <c r="B19" s="26"/>
      <c r="C19" s="27"/>
      <c r="D19" s="27"/>
      <c r="F19" s="28"/>
      <c r="G19" s="29"/>
      <c r="H19" s="28"/>
      <c r="I19" s="29"/>
      <c r="J19" s="28"/>
      <c r="K19" s="29"/>
      <c r="L19" s="30"/>
      <c r="M19" s="4"/>
      <c r="N19" s="31"/>
      <c r="O19" s="32"/>
      <c r="P19" s="37"/>
      <c r="Q19" s="34"/>
    </row>
    <row r="20" spans="1:17">
      <c r="A20" s="20"/>
      <c r="B20" s="26" t="s">
        <v>17</v>
      </c>
      <c r="C20" s="27"/>
      <c r="D20" s="27">
        <v>55350371</v>
      </c>
      <c r="F20" s="28"/>
      <c r="G20" s="29">
        <v>13950276</v>
      </c>
      <c r="H20" s="28"/>
      <c r="I20" s="29">
        <v>1509790</v>
      </c>
      <c r="J20" s="28"/>
      <c r="K20" s="29">
        <v>1928408</v>
      </c>
      <c r="L20" s="30"/>
      <c r="M20" s="4">
        <v>1979254</v>
      </c>
      <c r="N20" s="31"/>
      <c r="O20" s="32">
        <v>4954602</v>
      </c>
      <c r="P20" s="37"/>
      <c r="Q20" s="39">
        <f>SUM(G20:O20)</f>
        <v>24322330</v>
      </c>
    </row>
    <row r="21" spans="1:17">
      <c r="A21" s="20"/>
      <c r="B21" s="26" t="s">
        <v>18</v>
      </c>
      <c r="C21" s="27"/>
      <c r="D21" s="27">
        <v>169221</v>
      </c>
      <c r="F21" s="28"/>
      <c r="G21" s="29">
        <v>32183</v>
      </c>
      <c r="H21" s="28"/>
      <c r="I21" s="29">
        <v>3435</v>
      </c>
      <c r="J21" s="28"/>
      <c r="K21" s="29">
        <v>3405</v>
      </c>
      <c r="L21" s="30"/>
      <c r="M21" s="4">
        <v>7406</v>
      </c>
      <c r="N21" s="31"/>
      <c r="O21" s="32">
        <v>9858</v>
      </c>
      <c r="P21" s="37"/>
      <c r="Q21" s="39">
        <f>SUM(G21:O21)</f>
        <v>56287</v>
      </c>
    </row>
    <row r="22" spans="1:17">
      <c r="A22" s="20"/>
      <c r="B22" s="26"/>
      <c r="C22" s="27"/>
      <c r="D22" s="40">
        <f>SUM(D20:D21)</f>
        <v>55519592</v>
      </c>
      <c r="F22" s="28"/>
      <c r="G22" s="29">
        <f>SUM(G20:G21)</f>
        <v>13982459</v>
      </c>
      <c r="H22" s="28"/>
      <c r="I22" s="29">
        <f>SUM(I20:I21)</f>
        <v>1513225</v>
      </c>
      <c r="J22" s="28"/>
      <c r="K22" s="29">
        <f>SUM(K20:K21)</f>
        <v>1931813</v>
      </c>
      <c r="L22" s="30"/>
      <c r="M22" s="4">
        <f>SUM(M20:M21)</f>
        <v>1986660</v>
      </c>
      <c r="N22" s="31"/>
      <c r="O22" s="41">
        <f>SUM(O20:O21)</f>
        <v>4964460</v>
      </c>
      <c r="P22" s="33"/>
      <c r="Q22" s="39">
        <f>SUM(Q20:Q21)</f>
        <v>24378617</v>
      </c>
    </row>
    <row r="23" spans="1:17">
      <c r="A23" s="20"/>
      <c r="B23" s="26"/>
      <c r="C23" s="27"/>
      <c r="D23" s="27"/>
      <c r="F23" s="28"/>
      <c r="G23" s="29"/>
      <c r="H23" s="28"/>
      <c r="I23" s="29"/>
      <c r="J23" s="28"/>
      <c r="K23" s="29"/>
      <c r="L23" s="30"/>
      <c r="M23" s="4"/>
      <c r="N23" s="31"/>
      <c r="O23" s="34"/>
      <c r="P23" s="37"/>
      <c r="Q23" s="34"/>
    </row>
    <row r="24" spans="1:17">
      <c r="A24" s="20"/>
      <c r="B24" s="26"/>
      <c r="C24" s="27"/>
      <c r="D24" s="27"/>
      <c r="F24" s="28"/>
      <c r="G24" s="29"/>
      <c r="H24" s="28"/>
      <c r="I24" s="29"/>
      <c r="J24" s="28"/>
      <c r="K24" s="29"/>
      <c r="L24" s="30"/>
      <c r="M24" s="4"/>
      <c r="N24" s="31"/>
      <c r="O24" s="32"/>
      <c r="P24" s="37"/>
      <c r="Q24" s="34"/>
    </row>
    <row r="25" spans="1:17">
      <c r="A25" s="20"/>
      <c r="B25" s="26"/>
      <c r="C25" s="36"/>
      <c r="D25" s="27"/>
      <c r="F25" s="28"/>
      <c r="G25" s="29"/>
      <c r="H25" s="28"/>
      <c r="I25" s="29"/>
      <c r="J25" s="28"/>
      <c r="K25" s="29"/>
      <c r="L25" s="30"/>
      <c r="M25" s="4"/>
      <c r="N25" s="31"/>
      <c r="O25" s="32"/>
      <c r="P25" s="37"/>
      <c r="Q25" s="34"/>
    </row>
    <row r="26" spans="1:17">
      <c r="A26" s="20"/>
      <c r="B26" s="21" t="s">
        <v>19</v>
      </c>
      <c r="C26" s="42">
        <f>C17-D22</f>
        <v>1768456</v>
      </c>
      <c r="D26" s="42"/>
      <c r="F26" s="28">
        <f>F14-G22</f>
        <v>1095126</v>
      </c>
      <c r="G26" s="29"/>
      <c r="H26" s="28">
        <f>H14-I22</f>
        <v>31755</v>
      </c>
      <c r="I26" s="29"/>
      <c r="J26" s="28"/>
      <c r="K26" s="29">
        <f>J14-K22</f>
        <v>-286641</v>
      </c>
      <c r="L26" s="30"/>
      <c r="M26" s="4">
        <f>L14-M22</f>
        <v>-372224</v>
      </c>
      <c r="N26" s="43"/>
      <c r="O26" s="44">
        <f>N14-O22</f>
        <v>-487713</v>
      </c>
      <c r="P26" s="33">
        <f>SUM(F26:O26)</f>
        <v>-19697</v>
      </c>
      <c r="Q26" s="39"/>
    </row>
    <row r="27" spans="1:17">
      <c r="A27" s="20"/>
      <c r="B27" s="26"/>
      <c r="C27" s="27"/>
      <c r="D27" s="27"/>
      <c r="F27" s="28"/>
      <c r="G27" s="29"/>
      <c r="H27" s="28"/>
      <c r="I27" s="29"/>
      <c r="J27" s="28"/>
      <c r="K27" s="29"/>
      <c r="L27" s="30"/>
      <c r="M27" s="4"/>
      <c r="N27" s="31"/>
      <c r="O27" s="32"/>
      <c r="P27" s="37"/>
      <c r="Q27" s="34"/>
    </row>
    <row r="28" spans="1:17">
      <c r="A28" s="20"/>
      <c r="B28" s="26"/>
      <c r="C28" s="27"/>
      <c r="D28" s="27"/>
      <c r="F28" s="28"/>
      <c r="G28" s="29"/>
      <c r="H28" s="28"/>
      <c r="I28" s="29"/>
      <c r="J28" s="28"/>
      <c r="K28" s="29"/>
      <c r="L28" s="30"/>
      <c r="M28" s="4"/>
      <c r="N28" s="31"/>
      <c r="O28" s="32"/>
      <c r="P28" s="37"/>
      <c r="Q28" s="34"/>
    </row>
    <row r="29" spans="1:17">
      <c r="A29" s="20"/>
      <c r="B29" s="26"/>
      <c r="C29" s="27"/>
      <c r="D29" s="27"/>
      <c r="F29" s="28"/>
      <c r="G29" s="29"/>
      <c r="H29" s="28"/>
      <c r="I29" s="29"/>
      <c r="J29" s="28"/>
      <c r="K29" s="29"/>
      <c r="L29" s="30"/>
      <c r="M29" s="4"/>
      <c r="N29" s="31"/>
      <c r="O29" s="32"/>
      <c r="P29" s="37"/>
      <c r="Q29" s="34"/>
    </row>
    <row r="30" spans="1:17">
      <c r="A30" s="20"/>
      <c r="B30" s="26"/>
      <c r="C30" s="27"/>
      <c r="D30" s="27"/>
      <c r="F30" s="28"/>
      <c r="G30" s="29"/>
      <c r="H30" s="28"/>
      <c r="I30" s="29"/>
      <c r="J30" s="28"/>
      <c r="K30" s="29"/>
      <c r="L30" s="30"/>
      <c r="M30" s="4"/>
      <c r="N30" s="31"/>
      <c r="O30" s="32"/>
      <c r="P30" s="37"/>
      <c r="Q30" s="34"/>
    </row>
    <row r="31" spans="1:17">
      <c r="A31" s="20"/>
      <c r="B31" s="26"/>
      <c r="C31" s="27"/>
      <c r="D31" s="27"/>
      <c r="F31" s="28"/>
      <c r="G31" s="29"/>
      <c r="H31" s="28"/>
      <c r="I31" s="29"/>
      <c r="J31" s="28"/>
      <c r="K31" s="29"/>
      <c r="L31" s="30"/>
      <c r="M31" s="4"/>
      <c r="N31" s="31"/>
      <c r="O31" s="32"/>
      <c r="P31" s="37"/>
      <c r="Q31" s="34"/>
    </row>
    <row r="32" spans="1:17">
      <c r="A32" s="20"/>
      <c r="B32" s="26"/>
      <c r="C32" s="27"/>
      <c r="D32" s="27"/>
      <c r="F32" s="28"/>
      <c r="G32" s="29"/>
      <c r="H32" s="28"/>
      <c r="I32" s="29"/>
      <c r="J32" s="28"/>
      <c r="K32" s="29"/>
      <c r="L32" s="30"/>
      <c r="M32" s="4"/>
      <c r="N32" s="31"/>
      <c r="O32" s="32"/>
      <c r="P32" s="37"/>
      <c r="Q32" s="34"/>
    </row>
    <row r="33" spans="1:17">
      <c r="A33" s="20"/>
      <c r="B33" s="26"/>
      <c r="C33" s="27"/>
      <c r="D33" s="27"/>
      <c r="F33" s="28"/>
      <c r="G33" s="29"/>
      <c r="H33" s="28"/>
      <c r="I33" s="29"/>
      <c r="J33" s="28"/>
      <c r="K33" s="29"/>
      <c r="L33" s="30"/>
      <c r="M33" s="4"/>
      <c r="N33" s="31"/>
      <c r="O33" s="32"/>
      <c r="P33" s="37"/>
      <c r="Q33" s="34"/>
    </row>
    <row r="34" spans="1:17" ht="13.5" thickBot="1">
      <c r="A34" s="20"/>
      <c r="B34" s="21" t="s">
        <v>20</v>
      </c>
      <c r="C34" s="45">
        <f>C26</f>
        <v>1768456</v>
      </c>
      <c r="D34" s="27"/>
      <c r="F34" s="28">
        <f>F26</f>
        <v>1095126</v>
      </c>
      <c r="G34" s="29"/>
      <c r="H34" s="28">
        <f>H26</f>
        <v>31755</v>
      </c>
      <c r="I34" s="29"/>
      <c r="J34" s="28"/>
      <c r="K34" s="29">
        <f>K26</f>
        <v>-286641</v>
      </c>
      <c r="L34" s="30"/>
      <c r="M34" s="4">
        <f>M26</f>
        <v>-372224</v>
      </c>
      <c r="N34" s="43"/>
      <c r="O34" s="41">
        <f>O26</f>
        <v>-487713</v>
      </c>
      <c r="P34" s="33">
        <f>P26</f>
        <v>-19697</v>
      </c>
      <c r="Q34" s="34"/>
    </row>
    <row r="35" spans="1:17" ht="13.5" thickTop="1">
      <c r="A35" s="20"/>
      <c r="B35" s="26"/>
      <c r="C35" s="22"/>
      <c r="D35" s="22"/>
      <c r="J35" s="4"/>
      <c r="K35" s="4"/>
      <c r="L35" s="4"/>
      <c r="M35" s="4"/>
    </row>
    <row r="36" spans="1:17">
      <c r="A36" s="20"/>
      <c r="B36" s="26"/>
      <c r="C36" s="22"/>
      <c r="D36" s="22"/>
      <c r="J36" s="4"/>
      <c r="K36" s="4"/>
      <c r="L36" s="4"/>
      <c r="M36" s="4"/>
    </row>
    <row r="37" spans="1:17">
      <c r="A37" s="20"/>
      <c r="B37" s="26"/>
      <c r="C37" s="22"/>
      <c r="D37" s="22"/>
    </row>
    <row r="38" spans="1:17">
      <c r="A38" s="20"/>
      <c r="B38" s="26"/>
      <c r="C38" s="22"/>
      <c r="D38" s="22"/>
    </row>
    <row r="39" spans="1:17">
      <c r="A39" s="20"/>
      <c r="B39" s="26"/>
      <c r="C39" s="22"/>
      <c r="D39" s="22"/>
    </row>
    <row r="40" spans="1:17">
      <c r="A40" s="20"/>
      <c r="B40" s="26"/>
      <c r="C40" s="22"/>
      <c r="D40" s="22"/>
    </row>
    <row r="41" spans="1:17" ht="13.5" thickBot="1">
      <c r="A41" s="46"/>
      <c r="B41" s="47"/>
      <c r="C41" s="48"/>
      <c r="D41" s="48"/>
    </row>
    <row r="42" spans="1:17">
      <c r="C42" s="49"/>
      <c r="D42" s="49"/>
    </row>
    <row r="43" spans="1:17">
      <c r="C43" s="49"/>
      <c r="D43" s="49"/>
    </row>
    <row r="44" spans="1:17">
      <c r="C44" s="49"/>
      <c r="D44" s="49"/>
    </row>
    <row r="45" spans="1:17">
      <c r="C45" s="49"/>
      <c r="D45" s="49"/>
    </row>
    <row r="46" spans="1:17">
      <c r="C46" s="49"/>
      <c r="D46" s="49"/>
    </row>
    <row r="47" spans="1:17">
      <c r="C47" s="49"/>
      <c r="D47" s="49"/>
    </row>
    <row r="48" spans="1:17">
      <c r="C48" s="49"/>
      <c r="D48" s="49"/>
    </row>
    <row r="49" spans="3:4">
      <c r="C49" s="49"/>
      <c r="D49" s="49"/>
    </row>
    <row r="50" spans="3:4">
      <c r="C50" s="49"/>
      <c r="D50" s="49"/>
    </row>
    <row r="51" spans="3:4">
      <c r="C51" s="49"/>
      <c r="D51" s="49"/>
    </row>
  </sheetData>
  <mergeCells count="8">
    <mergeCell ref="H10:I10"/>
    <mergeCell ref="N10:O10"/>
    <mergeCell ref="A1:D1"/>
    <mergeCell ref="A2:D2"/>
    <mergeCell ref="A3:D3"/>
    <mergeCell ref="A4:D4"/>
    <mergeCell ref="A5:D5"/>
    <mergeCell ref="F10:G10"/>
  </mergeCells>
  <printOptions horizontalCentered="1"/>
  <pageMargins left="0.39370078740157483" right="0.39370078740157483" top="1.5748031496062993" bottom="0.59055118110236227" header="1.1811023622047245" footer="0"/>
  <pageSetup orientation="portrait" r:id="rId1"/>
  <headerFooter alignWithMargins="0">
    <oddHeader>&amp;RANEXO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2013-07-23T21:59:06Z</dcterms:created>
  <dcterms:modified xsi:type="dcterms:W3CDTF">2013-07-23T22:00:33Z</dcterms:modified>
</cp:coreProperties>
</file>