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8" windowWidth="15456" windowHeight="9312"/>
  </bookViews>
  <sheets>
    <sheet name="2º trimestre 2015" sheetId="2" r:id="rId1"/>
  </sheets>
  <definedNames>
    <definedName name="_xlnm.Print_Area" localSheetId="0">'2º trimestre 2015'!$A$1:$N$152</definedName>
    <definedName name="CCC" localSheetId="0">#REF!</definedName>
    <definedName name="CCC">#REF!</definedName>
    <definedName name="garantia" localSheetId="0">#REF!</definedName>
    <definedName name="garantia">#REF!</definedName>
    <definedName name="qq" localSheetId="0">#REF!</definedName>
    <definedName name="qq">#REF!</definedName>
    <definedName name="RESP" localSheetId="0">#REF!</definedName>
    <definedName name="RESP">#REF!</definedName>
    <definedName name="sobretasa" localSheetId="0">#REF!</definedName>
    <definedName name="sobretasa">#REF!</definedName>
    <definedName name="tasas" localSheetId="0">#REF!</definedName>
    <definedName name="tasas">#REF!</definedName>
    <definedName name="_xlnm.Print_Titles" localSheetId="0">'2º trimestre 2015'!$1:$9</definedName>
  </definedNames>
  <calcPr calcId="125725"/>
</workbook>
</file>

<file path=xl/calcChain.xml><?xml version="1.0" encoding="utf-8"?>
<calcChain xmlns="http://schemas.openxmlformats.org/spreadsheetml/2006/main">
  <c r="F132" i="2"/>
  <c r="F28"/>
  <c r="E132"/>
  <c r="F50"/>
  <c r="E50"/>
  <c r="E37"/>
  <c r="F22"/>
  <c r="E22"/>
  <c r="F37"/>
  <c r="D37"/>
  <c r="D22"/>
  <c r="D50" l="1"/>
  <c r="D132"/>
</calcChain>
</file>

<file path=xl/comments1.xml><?xml version="1.0" encoding="utf-8"?>
<comments xmlns="http://schemas.openxmlformats.org/spreadsheetml/2006/main">
  <authors>
    <author>TESORERIA</author>
  </authors>
  <commentList>
    <comment ref="A89" authorId="0">
      <text>
        <r>
          <rPr>
            <b/>
            <sz val="8"/>
            <color indexed="81"/>
            <rFont val="Tahoma"/>
            <family val="2"/>
          </rPr>
          <t>TESORERIA:</t>
        </r>
        <r>
          <rPr>
            <sz val="8"/>
            <color indexed="81"/>
            <rFont val="Tahoma"/>
            <family val="2"/>
          </rPr>
          <t xml:space="preserve">
EN EL REPORTE SE FUE COMO SAN PABLO
</t>
        </r>
      </text>
    </comment>
    <comment ref="I97" authorId="0">
      <text>
        <r>
          <rPr>
            <b/>
            <sz val="8"/>
            <color indexed="81"/>
            <rFont val="Tahoma"/>
            <family val="2"/>
          </rPr>
          <t>TESORERIA:</t>
        </r>
        <r>
          <rPr>
            <sz val="8"/>
            <color indexed="81"/>
            <rFont val="Tahoma"/>
            <family val="2"/>
          </rPr>
          <t xml:space="preserve">
TENIA FECHA 26 AGOSTO 2018
</t>
        </r>
      </text>
    </comment>
  </commentList>
</comments>
</file>

<file path=xl/sharedStrings.xml><?xml version="1.0" encoding="utf-8"?>
<sst xmlns="http://schemas.openxmlformats.org/spreadsheetml/2006/main" count="489" uniqueCount="187">
  <si>
    <t>GOBIERNO DEL ESTADO DE OAXACA</t>
  </si>
  <si>
    <t xml:space="preserve">SECRETARÍA DE FINANZAS DEL PODER EJECUTIVO DEL ESTADO </t>
  </si>
  <si>
    <t xml:space="preserve">CARACTERÍSTICAS FINANCIERAS DE LA DEUDA PÚBLICA Y OBLIGACIONES DE PAGO </t>
  </si>
  <si>
    <t>(MILES DE PESOS)</t>
  </si>
  <si>
    <t>DEUDOR</t>
  </si>
  <si>
    <t>ACREEDOR</t>
  </si>
  <si>
    <t>MONTO CONTRATADO</t>
  </si>
  <si>
    <t>TASA DE INTERES</t>
  </si>
  <si>
    <t>SOBRE TASA</t>
  </si>
  <si>
    <t>FECHA DE SUSCRIPCIÓN</t>
  </si>
  <si>
    <t>PLAZO EN MESES</t>
  </si>
  <si>
    <t>FECHA DE VENCIMIENTO</t>
  </si>
  <si>
    <t>PERIODO DE GRACIA EN MESES</t>
  </si>
  <si>
    <t>FUENTE Y MECANICA DE PAGO</t>
  </si>
  <si>
    <t>DESTINO</t>
  </si>
  <si>
    <t>DEUDA PÚBLICA ESTATAL</t>
  </si>
  <si>
    <t>GOBIERNO DEL ESTADO</t>
  </si>
  <si>
    <t xml:space="preserve">TENEDORES DE CERTIFICADOS  BURSÁTILES OAXACA11 </t>
  </si>
  <si>
    <t>TIIE 91 DIAS</t>
  </si>
  <si>
    <t>11.65% PARTICIPACIONES  QUE EN INGRESOS FEDERALES LE CORRESPONDEN AL ESTADO, FIDEICOMISO DE ADMON. Y PAGO F/1515 DEUTSCHE BANK.</t>
  </si>
  <si>
    <t>REFINANCIAMIENTO DE LA DEUDA  PÚBLICA DIRECTA(PREPAGO CRÉDITOS), GASTOS DE LA EMISIÓN, CONSTITUCION DE FONDO DE RESERVA Y EL REMANENTE PARA INVERSIONES PÚBLICAS PRODUCTIVAS.</t>
  </si>
  <si>
    <t xml:space="preserve">GOBIERNO DEL ESTADO     </t>
  </si>
  <si>
    <t xml:space="preserve">BANOBRAS, S.N.C      </t>
  </si>
  <si>
    <t>HASTA EL 25% DEL FONDO DE APORTACIÓN PARA LA INFRAESTRUCTURA SOCIAL ESTATAL, FIDEICOMISO DE ADMON. Y PAGO F/1505, DEUTSCHE BANK.</t>
  </si>
  <si>
    <t>ART. 33 DE LA LEY DE COORDINACIÓN FISCAL.</t>
  </si>
  <si>
    <t>TIIE 28 DIAS</t>
  </si>
  <si>
    <t xml:space="preserve"> 1.3% PARTICIPACIONES  QUE EN INGRESOS FEDERALES LE CORRESPONDEN AL ESTADO.</t>
  </si>
  <si>
    <t>INVERSIONES PÚBLICAS PRODUCTIVAS.</t>
  </si>
  <si>
    <t xml:space="preserve"> 2.6% PARTICIPACIONES  QUE EN INGRESOS FEDERALES LE CORRESPONDEN AL ESTADO.</t>
  </si>
  <si>
    <t>INVERSIONES PÚBLICAS PRODUCTIVAS O SUFRAGAR CONTINGENCIAS GENERADAS POR FENÓMENOS NATURALES.</t>
  </si>
  <si>
    <t>12.23%  FAFEF Y,                                                      0.73% PARTICIPACIONES.QUE EN INGRESOS FEDERALES LE CORRESPONDEN AL ESTADO, FIDEICOMISO DE ADMON.Y PAGO F/80696 NAFIN.</t>
  </si>
  <si>
    <t>RECONSTRUCCIÓN Y REPARACIÓN  DE DAÑOS CAUSADOS A LA INFRAESTRUCTURA GENERADAS POR FENÓMENOS NATURALES DURANTE LOS EJERCICIOS 2011 Y 2012, INFRAESTRUCTRURA Y EQUIPAMIENTO  DE INFRAESTRUCTURA DE LA REGION DEL ISTMO DE TEHUANTEPEC Y FORTALECIMIENTO DE LA RED DE INFRAESTRUCTURA HOSPITALARIA.</t>
  </si>
  <si>
    <t>TENEDORES DE CERTIFICADOS  BURSÁTILES OAXACA13</t>
  </si>
  <si>
    <t>12.77% . FAFEF Y,                                                                0.77% PARTICIPACIONES.QUE EN INGRESOS FEDERALES LE CORRESPONDEN AL ESTADO, FIDEICOMISO DE ADMON. Y PAGO F/1740, BANCO INVEX.</t>
  </si>
  <si>
    <t xml:space="preserve"> CONSTITUCIÓN DE FONDO DE RESERVA E INVERSIONES PÚBLICAS PRODUCTIVAS.</t>
  </si>
  <si>
    <t>TASA BASE</t>
  </si>
  <si>
    <t>3.8% PARTICIPACIONES  QUE EN INGRESOS FEDERALES LE CORRESPONDEN AL ESTADO.</t>
  </si>
  <si>
    <t>APORTACION AL PROGRAMA ESTATAL (AGUA Y SANEAMIENTO) ASI COMO FINANCIAMIENTO DE ACCESORIOS FINANCIEROS</t>
  </si>
  <si>
    <t>TOTAL</t>
  </si>
  <si>
    <t>CREDITOS BANCARIOS A CORTO PLAZO</t>
  </si>
  <si>
    <t>HSBC</t>
  </si>
  <si>
    <t>INGRESOS PROPIOS</t>
  </si>
  <si>
    <t>SOLVENTAR NECESIDADES TEMPORALES DE FLUJO DE CAJA  EN APEGO A LA LEY DE DEUDA PÚBLICA EN SU ARTÍCULO 9.</t>
  </si>
  <si>
    <t>INTERACCIONES</t>
  </si>
  <si>
    <t>SUMA</t>
  </si>
  <si>
    <t xml:space="preserve">OBLIGACIONES DE PAGO </t>
  </si>
  <si>
    <t>7.68% - 8.04%</t>
  </si>
  <si>
    <t xml:space="preserve"> 4.3% PARTICIPACIONES  QUE EN INGRESOS FEDERALES LE CORRESPONDEN AL ESTADO, SOLO PARA EL PAGO DE INTERESES, FIDEICOMISO DE ADMON Y PAGO F/16917-8 BANAMEX</t>
  </si>
  <si>
    <t>SOLVENTAR COSTO DE OBRAS   Y/O ACCIONES DE  RECONSTRUCCION DE INFRAESTRUCTURA ESTATAL CONFORME A LO DISPUESTO  FONDEN, EN VIRTUD DE DAÑOS OCASIONADOS POR FENOMENOS NATURALES.</t>
  </si>
  <si>
    <t>6.91% - 7.07%</t>
  </si>
  <si>
    <t>1.10% PARTICIPACIONES DEL FONDO GENERAL DE PARTICIPACIONES QUE LE CORRESPONDEN AL ESTADO, SOLO PARA EL PAGO DE INTERESES,  FIDEICOMISO DE ADMON Y PAGO F/16917-8 BANAMEX</t>
  </si>
  <si>
    <t>PARA INFRAESTRUCTURA DE TIPO DE LA SEÑALADA EN EL ACUERDO POR EL QUE SE INSTRUYEN MEDIDAS PARA FORTALECER LA INFRAESTRUCTURA DE SEGURIDAD PÚBLICA Y JUSTICIA EN LA ENTIDAD FEDERATIVA.</t>
  </si>
  <si>
    <t>6.18% -7.85%</t>
  </si>
  <si>
    <t>0.60% PARTICIPACIONES DEL FONDO GENERAL DE PARTICIPACIONES QUE LE CORRESPONDEN AL ESTADO, SOLO PARA EL PAGO DE INTERESES,  FIDEICOMISO DE ADMON Y PAGO F/16917-8 BANAMEX</t>
  </si>
  <si>
    <t>SOLVENTAR COSTO DE OBRAS    Y/O ACCIONES DE  RECONSTRUCCION DE INFRAESTRUCTURA ESTATAL CONFORME A LO DISPUESTO  FONDEN, EN VIRTUD DE DAÑOS OCASIONADOS POR FENOMENOS NATURALES.</t>
  </si>
  <si>
    <t>0.66% PARTICIPACIONES DEL FONDO GENERAL DE PARTICIPACIONES QUE LE CORRESPONDEN AL ESTADO, SOLO PARA EL PAGO DE INTERESES,  FIDEICOMISO DE ADMON Y PAGO F/16917-8 BANAMEX</t>
  </si>
  <si>
    <t>SOLVENTAR COSTO DE OBRAS    Y/O ACCIONES DE  RECONSTRUCCIÓN DE INFRAESTRUCTURA ESTATAL CONFORME A LO DISPUESTO  FONDEN, EN VIRTUD DE DAÑOS OCASIONADOS POR FENÓMENOS NATURALES EN 2012.</t>
  </si>
  <si>
    <t>100%  DEL IMPUESTO SOBRE EROGACIONES POR REMUNERACIONES AL TRABAJO PERSONAL, (ANTES  IMPUESTO SOBRE NÓMINA) Y SERVICIOS DE CONTROL VEHICULAR, FIDEICOMISO EMISOR DE ADMON Y PAGO F/246859 HSBC</t>
  </si>
  <si>
    <t>COSTOS DE LA EMISION, CONSTITUCION DE FONDO DE RERSEVA,PREPAGO DE CREDITOS, REMANENTE PARA INVERSIONES PUBLICAS PRODUCTIVAS.</t>
  </si>
  <si>
    <t>NO APLICA</t>
  </si>
  <si>
    <t>PARTICIPACIONES</t>
  </si>
  <si>
    <t>LA CREACIÓN DE INFRAESTRUCTURA, EQUIPAMIENTO Y MANTENIM IENTO DE LA CIUDAD ADMINISTRATIVA EN TLALIXTAC DE CABRERA, ESTADO DE OAXACA.</t>
  </si>
  <si>
    <t>LA CREACIÓN DE INFRAESTRUCTURA, EQUIPAMIENTO Y MANTENIMIENTO DE LA CIUDAD JUDICIAL EN REYES MANTECON, MPO SAN BARTOLO COYOTEPEC,  ESTADO DE OAXACA.</t>
  </si>
  <si>
    <t>DEUDA PÚBLICA  MUNICIPAL</t>
  </si>
  <si>
    <t>SAN PEDRO POCHUTLA</t>
  </si>
  <si>
    <t>BANOBRAS, SNC.</t>
  </si>
  <si>
    <t>CONSTRUCCION DE PLANTA DE TRATAMIENTO DE AGUAS RESIDUALES</t>
  </si>
  <si>
    <t>H. CIUDAD DE TLAXIACO</t>
  </si>
  <si>
    <t>CONSTRUCCIÓN DEL BOULEVARD ORIENTE</t>
  </si>
  <si>
    <t>SAN PEDRO TAPANATEPEC</t>
  </si>
  <si>
    <t>PAVIMENTACION DE CALLES</t>
  </si>
  <si>
    <t>TLACOLULA DE MATAMOROS</t>
  </si>
  <si>
    <t>REMODELACION DEL MERCADO MUNICIPAL</t>
  </si>
  <si>
    <t>SANTO DOMINGO INGENIO</t>
  </si>
  <si>
    <t>DAÑOS CAUSADOS POR EL HURACAN STAND</t>
  </si>
  <si>
    <t>LOMA BONITA</t>
  </si>
  <si>
    <t>SAN FRANCISCO IXHUATAN</t>
  </si>
  <si>
    <r>
      <t xml:space="preserve">FAIS   </t>
    </r>
    <r>
      <rPr>
        <b/>
        <sz val="9"/>
        <rFont val="Arial"/>
        <family val="2"/>
      </rPr>
      <t>(3</t>
    </r>
  </si>
  <si>
    <t>ART. 33 DE LA LEY DE COORDINACION FISCAL</t>
  </si>
  <si>
    <t>CONSTRUCCION DE UN BOULEVARD</t>
  </si>
  <si>
    <t>INVERSIONES PÚBLICAS PRODUCTIVAS</t>
  </si>
  <si>
    <t>OAXACA DE JUAREZ</t>
  </si>
  <si>
    <t>ZAACHILA</t>
  </si>
  <si>
    <t>ALCANTARILLADO</t>
  </si>
  <si>
    <t>ZIMATLAN DE ALVAREZ</t>
  </si>
  <si>
    <t>APAZU</t>
  </si>
  <si>
    <t>COSOLAPA</t>
  </si>
  <si>
    <t>SAN PABLO VILLA DE MITLA</t>
  </si>
  <si>
    <t>SANTA MARIA JACATEPEC</t>
  </si>
  <si>
    <t>SAN JUAN COLORADO</t>
  </si>
  <si>
    <t>SANTO DOMINGO PETAPA</t>
  </si>
  <si>
    <t>SAN JUAN BAUTISTA LO DE SOTO</t>
  </si>
  <si>
    <t>SANTA MARIA COLOTEPEC</t>
  </si>
  <si>
    <t>SAN MATEO PIÑAS</t>
  </si>
  <si>
    <t xml:space="preserve">SAN JUAN BAUTISTA VALLE NACIONAL </t>
  </si>
  <si>
    <t>SAN NICOLAS</t>
  </si>
  <si>
    <t xml:space="preserve">SANTA MARIA TEOPOXCO        </t>
  </si>
  <si>
    <t xml:space="preserve">SAN BARTOLOME AYAUTLA   </t>
  </si>
  <si>
    <t>SANTA CATARINA JUQUILA</t>
  </si>
  <si>
    <t>SAN PEDRO MARTIR QUIECHAPA</t>
  </si>
  <si>
    <t>SAN BARTOLOME LOXICHA</t>
  </si>
  <si>
    <t>REYES ETLA</t>
  </si>
  <si>
    <t>SANTA MARIA CAMOTLAN</t>
  </si>
  <si>
    <t>TEOTITLAN DE FLORES MAGON</t>
  </si>
  <si>
    <t>SAN MIGUEL DEL PUERTO</t>
  </si>
  <si>
    <t>SANTA CATARINA QUIANE</t>
  </si>
  <si>
    <t>SAN PABLO COATLAN</t>
  </si>
  <si>
    <t>SANTO DOMINGO YANHUITLAN</t>
  </si>
  <si>
    <t>SANTO DOMINGO TEHUANTEPEC</t>
  </si>
  <si>
    <t>SAN GABRIEL MIXTEPEC</t>
  </si>
  <si>
    <t>SANTA MARIA ZACATEPEC</t>
  </si>
  <si>
    <t>SANTA MARIA TLALIXTAC</t>
  </si>
  <si>
    <t>MIAHUATLAN DE PORFIRIO DIAZ</t>
  </si>
  <si>
    <t>SAN JUAN COATZOSPAM</t>
  </si>
  <si>
    <t>CHALCATONGO DE HIDALGO</t>
  </si>
  <si>
    <t>SAN PEDRO JICAYAN</t>
  </si>
  <si>
    <t>SAN PEDRO MIXTEPEC</t>
  </si>
  <si>
    <t>SANTO TOMAS TAMAZULAPAN</t>
  </si>
  <si>
    <t>PLUMA HIDALGO</t>
  </si>
  <si>
    <t>SAN ANDRES HUAXPALTEPEC</t>
  </si>
  <si>
    <t>OCOTLAN DE MORELOS</t>
  </si>
  <si>
    <t>SANTO DOMINGO ZANATEPEC</t>
  </si>
  <si>
    <t>SAN JUAN LACHAO</t>
  </si>
  <si>
    <t>HUAUTLA DE JIMENEZ</t>
  </si>
  <si>
    <t>SAN PABLO HUIXTEPEC</t>
  </si>
  <si>
    <t>SANTIAGO XANICA</t>
  </si>
  <si>
    <t>SANTIAGO JOCOTEPEC</t>
  </si>
  <si>
    <t>SANTIAGO TAPEXTLA</t>
  </si>
  <si>
    <t>SAN JUAN CACAHUATEPEC</t>
  </si>
  <si>
    <t>SOLEDAD ETLA</t>
  </si>
  <si>
    <t>CUILAPAM DE GUERRERO</t>
  </si>
  <si>
    <r>
      <rPr>
        <b/>
        <sz val="10"/>
        <rFont val="Arial"/>
        <family val="2"/>
      </rPr>
      <t>3)</t>
    </r>
    <r>
      <rPr>
        <sz val="10"/>
        <rFont val="Arial"/>
        <family val="2"/>
      </rPr>
      <t xml:space="preserve"> FONDO DE APORTACIONES PARA LA INFRAESTRUCTURA SOCIAL MUNICIPAL.</t>
    </r>
  </si>
  <si>
    <t>RESPONSABLE DE LA INFORMACIÓN:</t>
  </si>
  <si>
    <t>RESPONSABLE DE LA DIFUSIÓN:</t>
  </si>
  <si>
    <t>SANTA MARIA CORTIJO</t>
  </si>
  <si>
    <t>SAN MATEO YOLOXOCHITLAN</t>
  </si>
  <si>
    <t>19.4% FONDO GENERAL DE PARTICPACIONES</t>
  </si>
  <si>
    <t>ADQUISICION DE MAQUINA RETROEXCAVADORA</t>
  </si>
  <si>
    <t>SAN BARTOLOME QUIALANA</t>
  </si>
  <si>
    <r>
      <t>1)</t>
    </r>
    <r>
      <rPr>
        <sz val="10"/>
        <rFont val="Arial"/>
        <family val="2"/>
      </rPr>
      <t xml:space="preserve"> CREDITO QUE SE ENCUENTRA EN PROCESO DE DISPOSICION.</t>
    </r>
  </si>
  <si>
    <t>SANTA  MARIA TECOMAVACA</t>
  </si>
  <si>
    <t>SAN  MIGUEL TLACAMAMA</t>
  </si>
  <si>
    <t>H. CD. DE JUCHITAN DE ZARAGOZA</t>
  </si>
  <si>
    <t>EN CUMPLIMIENTO A LO PREVISTO EN LOS ARTÍCULOS 1, 45 Y 47 DE LA LEY GENERAL DE CONTABILIDAD GUBERNAMENTAL; 1, 3 FRACCIÓN I, 27 FRACCIÓN XII, 45 FRACCIONES XXIV Y LII DE LA LEY ORGÁNICA DEL PODER EJECUTIVO DEL ESTADO, 2 FRACCIÓN XXXII, 81 PÁRRAFO CUARTO INCISO C) SEGUNDO PÁRRAFO DE LA LEY ESTATAL DE PRESUPUESTO Y RESPONSABILIDAD HACENDARIA, 35 Y 36 DE LA LEY DE DEUDA PÚBLICA, 2, 4 FRACCIÓN VII Y 46 FRACCIÓN XV DEL REGLAMENTO INTERNO DE LA SECRETARIA DE FINANZAS DEL PODER EJECUTIVO DEL ESTADO; SE EMITE EL INFORME TRIMESTRAL DE LA SITUACIÓN DE LA DEUDA PÚBLICA Y OBLIGACIONES DE PAGO.</t>
  </si>
  <si>
    <t>CARLOS DE LA CRUZ OROZCO</t>
  </si>
  <si>
    <t>TESORERO</t>
  </si>
  <si>
    <t>SAN JUAN YUCUITA</t>
  </si>
  <si>
    <t>SANTA CRUZ ITUNDUJIA</t>
  </si>
  <si>
    <t xml:space="preserve">VILLA TEJUPAM DE LA UNION </t>
  </si>
  <si>
    <t>CUYAMECALCO VILLA DE ZARAGOZA</t>
  </si>
  <si>
    <t>BANORTE</t>
  </si>
  <si>
    <t xml:space="preserve"> 24% PARTICIPACIONES DEL FONDO MUNICIPAL DE PARTICIPACIONES</t>
  </si>
  <si>
    <t xml:space="preserve">35% FONDO GRAL.PARTICIPACIONES Y 35% DEL FONDO DE FOMENTO  MUNICIPAL </t>
  </si>
  <si>
    <t>INVERSIONES PUBLICAS PRODUCTIVAS</t>
  </si>
  <si>
    <t xml:space="preserve">INTERACCIONES </t>
  </si>
  <si>
    <r>
      <rPr>
        <b/>
        <sz val="10"/>
        <rFont val="Arial"/>
        <family val="2"/>
      </rPr>
      <t>2)</t>
    </r>
    <r>
      <rPr>
        <sz val="10"/>
        <rFont val="Arial"/>
        <family val="2"/>
      </rPr>
      <t xml:space="preserve"> CREDITOS QUE NO REPRESENTAN ENDEUDAMIENTO PARA EL ESTADO, PORQUE EL PAGO DEL PRINCIPAL ESTA A CARGO DE LA FEDERACION CON RECURSOS DE BONOS CUPON CERO; EL ESTADO SOLAMENTE PAGA INTERESES.</t>
    </r>
  </si>
  <si>
    <r>
      <t xml:space="preserve">BANOBRAS, SNC. -     FONREC I             </t>
    </r>
    <r>
      <rPr>
        <b/>
        <sz val="9"/>
        <rFont val="Arial"/>
        <family val="2"/>
      </rPr>
      <t>(2</t>
    </r>
  </si>
  <si>
    <r>
      <t xml:space="preserve">BANOBRAS, SNC. -     PROFISE             </t>
    </r>
    <r>
      <rPr>
        <b/>
        <sz val="9"/>
        <rFont val="Arial"/>
        <family val="2"/>
      </rPr>
      <t xml:space="preserve"> (2</t>
    </r>
  </si>
  <si>
    <r>
      <t xml:space="preserve">BANOBRAS, SNC.  -    FONREC II           </t>
    </r>
    <r>
      <rPr>
        <b/>
        <sz val="9"/>
        <rFont val="Arial"/>
        <family val="2"/>
      </rPr>
      <t>(2</t>
    </r>
  </si>
  <si>
    <r>
      <t xml:space="preserve">BANOBRAS, SNC.  -    FONREC III           </t>
    </r>
    <r>
      <rPr>
        <b/>
        <sz val="9"/>
        <rFont val="Arial"/>
        <family val="2"/>
      </rPr>
      <t>(2</t>
    </r>
  </si>
  <si>
    <r>
      <rPr>
        <b/>
        <sz val="10"/>
        <rFont val="Arial"/>
        <family val="2"/>
      </rPr>
      <t>5)</t>
    </r>
    <r>
      <rPr>
        <sz val="10"/>
        <rFont val="Arial"/>
        <family val="2"/>
      </rPr>
      <t xml:space="preserve"> OBLIGACIONES CONOCIDAS COMO PROYECTOS DE PRESTACIÓN DE SERVICIOS A LA LARGO PLAZO </t>
    </r>
    <r>
      <rPr>
        <b/>
        <sz val="10"/>
        <rFont val="Arial"/>
        <family val="2"/>
      </rPr>
      <t>(PPS)</t>
    </r>
    <r>
      <rPr>
        <sz val="10"/>
        <rFont val="Arial"/>
        <family val="2"/>
      </rPr>
      <t>; LA OBLIGACIÓN ADQUIRIDA POR EL ESTADO, ES EL PAGO MENSUAL DE LA PRESTACIÓN DEL SERVICIO.</t>
    </r>
  </si>
  <si>
    <r>
      <t xml:space="preserve">TENEDORES CERTIFICADOS BURSÁTILES FIDUCIARIOS OAXUCB7          </t>
    </r>
    <r>
      <rPr>
        <b/>
        <sz val="9"/>
        <rFont val="Arial"/>
        <family val="2"/>
      </rPr>
      <t>(4</t>
    </r>
  </si>
  <si>
    <r>
      <t xml:space="preserve">IMPULSORA DE PROYECTOS DE OAXACA SA DE CV           </t>
    </r>
    <r>
      <rPr>
        <b/>
        <sz val="9"/>
        <rFont val="Arial"/>
        <family val="2"/>
      </rPr>
      <t>(5</t>
    </r>
  </si>
  <si>
    <r>
      <t xml:space="preserve">OPERADORA DE LA CIUDAD JUDICIAL DE OAXACA, SA DE CV                     </t>
    </r>
    <r>
      <rPr>
        <b/>
        <sz val="9"/>
        <rFont val="Arial"/>
        <family val="2"/>
      </rPr>
      <t>(5</t>
    </r>
  </si>
  <si>
    <t xml:space="preserve">OAXACA DE JUAREZ </t>
  </si>
  <si>
    <t>MIREYA LÓPEZ LÓPEZ. JEFA DEL DEPARTAMENTO DE DEUDA PÚBLICA Y OTRAS OBLIGACIONES DE PAGO. DE CONFORMIDAD CON LA FACTULTAD CONTENIDA EL EL ARTÍCULO 46, FRACCIÓN XV DEL REGLAMENTO INTERNO DE LA SECRETARÍA DE FINANZAS DEL PODER EJECUTIVO DEL GOBIERNO DEL ESTADO DE OAXACA VIGENTE.</t>
  </si>
  <si>
    <t>SALDO                                       AL 30 JUNIO DE  2015</t>
  </si>
  <si>
    <t>6.58% - 7.63%</t>
  </si>
  <si>
    <t>SANTIAGO MINAS</t>
  </si>
  <si>
    <t>SANTIAGO TETEPEC</t>
  </si>
  <si>
    <t>REFORMA DE PINEDA</t>
  </si>
  <si>
    <t>1.9% PARTICIPACIONES DEL FONDO GENERAL DE PARTICIPACIONES</t>
  </si>
  <si>
    <t>SAN PEDRO HUAMELULA</t>
  </si>
  <si>
    <t>REYES MANTECON, SAN BARTOLO COYOTEPEC, OAXACA,  06 DE JULIO DE  2015.</t>
  </si>
  <si>
    <t>0.80% PARTICIPACIONES DEL FONDO GENERAL DE PARTICIPACIONES QUE LE CORRESPONDEN AL ESTADO, SOLO PARA EL PAGO DE INTERESES,  FIDEICOMISO DE ADMON Y PAGO F/10754 INTERACCIONES.</t>
  </si>
  <si>
    <t xml:space="preserve">INVERSIONES PÚBLICAS PRODUCTIVAS QUE TENGAN POR OBJETO SOLVENTAR EL COSTO DE INVERSIONES EN INFRAESTRUCTURA Y EQUIPAMIENTO  ORIENTADAS A APOYAR LA IMPLEMENTACION DEL SISTEMA DE JUSTICIA PENAL. </t>
  </si>
  <si>
    <t>AMORTIZACION TRIMESTRAL</t>
  </si>
  <si>
    <t>CAPITAL O PRINCIPAL</t>
  </si>
  <si>
    <t>INTERESES</t>
  </si>
  <si>
    <t xml:space="preserve">BBVA BANCOMER </t>
  </si>
  <si>
    <r>
      <t xml:space="preserve">BANOBRAS, S.N.C  </t>
    </r>
    <r>
      <rPr>
        <b/>
        <sz val="9"/>
        <rFont val="Arial"/>
        <family val="2"/>
      </rPr>
      <t>(1</t>
    </r>
  </si>
  <si>
    <t xml:space="preserve">INTERACCIONES  </t>
  </si>
  <si>
    <r>
      <t xml:space="preserve">BANOBRAS, SNC. </t>
    </r>
    <r>
      <rPr>
        <b/>
        <sz val="9"/>
        <rFont val="Arial"/>
        <family val="2"/>
      </rPr>
      <t>(1</t>
    </r>
  </si>
  <si>
    <r>
      <rPr>
        <b/>
        <sz val="10"/>
        <rFont val="Arial"/>
        <family val="2"/>
      </rPr>
      <t>4)</t>
    </r>
    <r>
      <rPr>
        <sz val="10"/>
        <rFont val="Arial"/>
        <family val="2"/>
      </rPr>
      <t xml:space="preserve">  FINANCIAMIENTO CONTRATADO EN UDI´S, SALDO AL CIERRE DE TRIMESTRE 613,579,977.36 UDI'S.</t>
    </r>
  </si>
  <si>
    <t>SHUNASHI IDALI CABALLERO CASTELLANOS. JEFA DEL DEPARTAMENTO DE TRANSPARENCIA.  DE CONFORMIDAD CON LA FACULTAD CONTENIDA EN LOS ARTÍCULOS 4 FRACCIÓN III INCISO A) NUMERAL 3 Y 24 FRACCIÓN XIV DEL REGLAMENTO INTERNO DE LA SECRETARÍA DE FINANZAS DEL PODER EJECUTIVO DEL ESTADO DE OAXACA VIGENTE.</t>
  </si>
  <si>
    <r>
      <t xml:space="preserve">BANCOMER  </t>
    </r>
    <r>
      <rPr>
        <b/>
        <sz val="9"/>
        <rFont val="Arial"/>
        <family val="2"/>
      </rPr>
      <t>(1</t>
    </r>
  </si>
  <si>
    <r>
      <t xml:space="preserve">BANOBRAS, SNC.-      JUSTICIA PENAL  </t>
    </r>
    <r>
      <rPr>
        <b/>
        <sz val="9"/>
        <rFont val="Arial"/>
        <family val="2"/>
      </rPr>
      <t>(1</t>
    </r>
  </si>
</sst>
</file>

<file path=xl/styles.xml><?xml version="1.0" encoding="utf-8"?>
<styleSheet xmlns="http://schemas.openxmlformats.org/spreadsheetml/2006/main">
  <numFmts count="8">
    <numFmt numFmtId="44" formatCode="_-&quot;$&quot;* #,##0.00_-;\-&quot;$&quot;* #,##0.00_-;_-&quot;$&quot;* &quot;-&quot;??_-;_-@_-"/>
    <numFmt numFmtId="43" formatCode="_-* #,##0.00_-;\-* #,##0.00_-;_-* &quot;-&quot;??_-;_-@_-"/>
    <numFmt numFmtId="164" formatCode="d\ &quot;de&quot;\ mmmm\ &quot;de&quot;\ yyyy"/>
    <numFmt numFmtId="165" formatCode="_(* #,##0.00_);_(* \(#,##0.00\);_(* &quot;-&quot;??_);_(@_)"/>
    <numFmt numFmtId="166" formatCode="d\-mmm\-yy"/>
    <numFmt numFmtId="167" formatCode="#,##0.00_ ;\-#,##0.00\ "/>
    <numFmt numFmtId="168" formatCode="_-[$€-2]* #,##0.00_-;\-[$€-2]* #,##0.00_-;_-[$€-2]* &quot;-&quot;??_-"/>
    <numFmt numFmtId="169" formatCode="#,##0.0_ ;\-#,##0.0\ "/>
  </numFmts>
  <fonts count="16">
    <font>
      <sz val="11"/>
      <color theme="1"/>
      <name val="Calibri"/>
      <family val="2"/>
      <scheme val="minor"/>
    </font>
    <font>
      <sz val="11"/>
      <color theme="1"/>
      <name val="Calibri"/>
      <family val="2"/>
      <scheme val="minor"/>
    </font>
    <font>
      <sz val="10"/>
      <name val="Arial"/>
      <family val="2"/>
    </font>
    <font>
      <sz val="18"/>
      <name val="Arial"/>
      <family val="2"/>
    </font>
    <font>
      <sz val="16"/>
      <name val="Arial"/>
      <family val="2"/>
    </font>
    <font>
      <b/>
      <sz val="12"/>
      <name val="Arial"/>
      <family val="2"/>
    </font>
    <font>
      <sz val="12"/>
      <name val="Arial"/>
      <family val="2"/>
    </font>
    <font>
      <sz val="9"/>
      <name val="Arial"/>
      <family val="2"/>
    </font>
    <font>
      <sz val="8"/>
      <name val="Arial"/>
      <family val="2"/>
    </font>
    <font>
      <b/>
      <i/>
      <sz val="10"/>
      <name val="Arial"/>
      <family val="2"/>
    </font>
    <font>
      <sz val="10"/>
      <name val="Courier"/>
      <family val="3"/>
    </font>
    <font>
      <b/>
      <sz val="9"/>
      <name val="Arial"/>
      <family val="2"/>
    </font>
    <font>
      <b/>
      <sz val="10"/>
      <name val="Arial"/>
      <family val="2"/>
    </font>
    <font>
      <b/>
      <sz val="22"/>
      <name val="Arial"/>
      <family val="2"/>
    </font>
    <font>
      <sz val="8"/>
      <color indexed="81"/>
      <name val="Tahoma"/>
      <family val="2"/>
    </font>
    <font>
      <b/>
      <sz val="8"/>
      <color indexed="81"/>
      <name val="Tahoma"/>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hair">
        <color indexed="64"/>
      </top>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39" fontId="10" fillId="0" borderId="0"/>
    <xf numFmtId="164" fontId="2" fillId="0" borderId="0" applyFont="0" applyFill="0" applyBorder="0" applyAlignment="0" applyProtection="0"/>
    <xf numFmtId="168" fontId="10" fillId="0" borderId="0"/>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187">
    <xf numFmtId="0" fontId="0" fillId="0" borderId="0" xfId="0"/>
    <xf numFmtId="0" fontId="2" fillId="0" borderId="0" xfId="4"/>
    <xf numFmtId="0" fontId="2" fillId="0" borderId="0" xfId="4" applyFont="1"/>
    <xf numFmtId="0" fontId="8" fillId="0" borderId="0" xfId="3" applyFont="1" applyFill="1" applyBorder="1" applyAlignment="1">
      <alignment horizontal="center" vertical="center" wrapText="1"/>
    </xf>
    <xf numFmtId="165" fontId="8" fillId="0" borderId="0" xfId="5" applyNumberFormat="1" applyFont="1" applyFill="1" applyBorder="1" applyAlignment="1">
      <alignment horizontal="center" vertical="center"/>
    </xf>
    <xf numFmtId="0" fontId="8" fillId="0" borderId="0" xfId="3" applyNumberFormat="1" applyFont="1" applyFill="1" applyBorder="1" applyAlignment="1">
      <alignment horizontal="center" vertical="center" wrapText="1"/>
    </xf>
    <xf numFmtId="166" fontId="8" fillId="0" borderId="0" xfId="3" applyNumberFormat="1" applyFont="1" applyFill="1" applyBorder="1" applyAlignment="1">
      <alignment horizontal="center" vertical="center" wrapText="1"/>
    </xf>
    <xf numFmtId="0" fontId="8" fillId="0" borderId="0" xfId="4" applyFont="1" applyBorder="1" applyAlignment="1">
      <alignment horizontal="center" vertical="center" wrapText="1"/>
    </xf>
    <xf numFmtId="0" fontId="8" fillId="0" borderId="0" xfId="4" applyFont="1" applyFill="1" applyBorder="1" applyAlignment="1">
      <alignment horizontal="center" vertical="center" wrapText="1"/>
    </xf>
    <xf numFmtId="0" fontId="9" fillId="0" borderId="0" xfId="3" applyFont="1" applyBorder="1" applyAlignment="1">
      <alignment horizontal="left" vertical="center"/>
    </xf>
    <xf numFmtId="0" fontId="8" fillId="0" borderId="0" xfId="3" applyFont="1" applyBorder="1"/>
    <xf numFmtId="0" fontId="8" fillId="0" borderId="0" xfId="3" applyFont="1" applyFill="1" applyBorder="1"/>
    <xf numFmtId="165" fontId="8" fillId="0" borderId="0" xfId="5" applyNumberFormat="1" applyFont="1" applyBorder="1"/>
    <xf numFmtId="0" fontId="8" fillId="0" borderId="0" xfId="3" applyFont="1" applyBorder="1" applyAlignment="1">
      <alignment horizontal="center"/>
    </xf>
    <xf numFmtId="0" fontId="8" fillId="0" borderId="0" xfId="3" applyNumberFormat="1" applyFont="1" applyBorder="1" applyAlignment="1">
      <alignment horizontal="center"/>
    </xf>
    <xf numFmtId="166" fontId="8" fillId="0" borderId="0" xfId="3" applyNumberFormat="1" applyFont="1" applyBorder="1" applyAlignment="1">
      <alignment horizontal="center"/>
    </xf>
    <xf numFmtId="0" fontId="2" fillId="0" borderId="0" xfId="4" applyFill="1"/>
    <xf numFmtId="0" fontId="7" fillId="0" borderId="12" xfId="3" applyFont="1" applyBorder="1" applyAlignment="1">
      <alignment vertical="center"/>
    </xf>
    <xf numFmtId="0" fontId="7" fillId="0" borderId="12" xfId="3" applyFont="1" applyBorder="1" applyAlignment="1">
      <alignment vertical="center" wrapText="1"/>
    </xf>
    <xf numFmtId="39" fontId="7" fillId="0" borderId="12" xfId="6" applyFont="1" applyFill="1" applyBorder="1" applyAlignment="1">
      <alignment vertical="center"/>
    </xf>
    <xf numFmtId="39" fontId="7" fillId="0" borderId="12" xfId="6" applyFont="1" applyBorder="1" applyAlignment="1">
      <alignment vertical="center"/>
    </xf>
    <xf numFmtId="0" fontId="7" fillId="0" borderId="12" xfId="3" applyFont="1" applyFill="1" applyBorder="1" applyAlignment="1">
      <alignment horizontal="center" vertical="center"/>
    </xf>
    <xf numFmtId="0" fontId="7" fillId="0" borderId="12" xfId="3" applyFont="1" applyBorder="1" applyAlignment="1">
      <alignment horizontal="center" vertical="center"/>
    </xf>
    <xf numFmtId="166" fontId="7" fillId="0" borderId="12" xfId="3" applyNumberFormat="1" applyFont="1" applyBorder="1" applyAlignment="1">
      <alignment horizontal="center" vertical="center"/>
    </xf>
    <xf numFmtId="0" fontId="7" fillId="0" borderId="12" xfId="3" applyNumberFormat="1" applyFont="1" applyBorder="1" applyAlignment="1">
      <alignment horizontal="center" vertical="center"/>
    </xf>
    <xf numFmtId="0" fontId="7" fillId="0" borderId="12" xfId="4" applyFont="1" applyBorder="1" applyAlignment="1">
      <alignment vertical="center" wrapText="1"/>
    </xf>
    <xf numFmtId="43" fontId="7" fillId="0" borderId="0" xfId="1" applyFont="1"/>
    <xf numFmtId="0" fontId="7" fillId="0" borderId="0" xfId="4" applyFont="1"/>
    <xf numFmtId="10" fontId="7" fillId="0" borderId="12" xfId="3" applyNumberFormat="1" applyFont="1" applyFill="1" applyBorder="1" applyAlignment="1">
      <alignment horizontal="center" vertical="center"/>
    </xf>
    <xf numFmtId="10" fontId="7" fillId="0" borderId="12" xfId="2" applyNumberFormat="1" applyFont="1" applyFill="1" applyBorder="1" applyAlignment="1">
      <alignment horizontal="center" vertical="center"/>
    </xf>
    <xf numFmtId="165" fontId="7" fillId="0" borderId="12" xfId="5" applyNumberFormat="1" applyFont="1" applyFill="1" applyBorder="1" applyAlignment="1">
      <alignment vertical="center"/>
    </xf>
    <xf numFmtId="4" fontId="7" fillId="0" borderId="12" xfId="5" applyNumberFormat="1" applyFont="1" applyBorder="1" applyAlignment="1">
      <alignment vertical="center"/>
    </xf>
    <xf numFmtId="166" fontId="7" fillId="0" borderId="12" xfId="6" applyNumberFormat="1" applyFont="1" applyBorder="1" applyAlignment="1" applyProtection="1">
      <alignment horizontal="center" vertical="center"/>
    </xf>
    <xf numFmtId="0" fontId="7" fillId="0" borderId="12" xfId="6" applyNumberFormat="1" applyFont="1" applyBorder="1" applyAlignment="1" applyProtection="1">
      <alignment horizontal="center" vertical="center"/>
    </xf>
    <xf numFmtId="0" fontId="7" fillId="0" borderId="12" xfId="4" applyFont="1" applyBorder="1" applyAlignment="1">
      <alignment vertical="center"/>
    </xf>
    <xf numFmtId="39" fontId="7" fillId="0" borderId="0" xfId="6" applyFont="1" applyBorder="1"/>
    <xf numFmtId="0" fontId="7" fillId="0" borderId="0" xfId="3" applyFont="1" applyBorder="1"/>
    <xf numFmtId="0" fontId="7" fillId="0" borderId="0" xfId="3" applyFont="1" applyFill="1" applyBorder="1"/>
    <xf numFmtId="165" fontId="7" fillId="0" borderId="0" xfId="5" applyNumberFormat="1" applyFont="1" applyBorder="1"/>
    <xf numFmtId="0" fontId="7" fillId="0" borderId="0" xfId="3" applyFont="1" applyBorder="1" applyAlignment="1">
      <alignment horizontal="center"/>
    </xf>
    <xf numFmtId="166" fontId="11" fillId="0" borderId="0" xfId="3" applyNumberFormat="1" applyFont="1" applyBorder="1" applyAlignment="1">
      <alignment horizontal="center"/>
    </xf>
    <xf numFmtId="0" fontId="7" fillId="0" borderId="0" xfId="3" applyNumberFormat="1" applyFont="1" applyBorder="1" applyAlignment="1">
      <alignment horizontal="center"/>
    </xf>
    <xf numFmtId="166" fontId="7" fillId="0" borderId="0" xfId="3" applyNumberFormat="1" applyFont="1" applyBorder="1" applyAlignment="1">
      <alignment horizontal="center"/>
    </xf>
    <xf numFmtId="165" fontId="7" fillId="0" borderId="9" xfId="5" applyNumberFormat="1" applyFont="1" applyBorder="1"/>
    <xf numFmtId="167" fontId="7" fillId="0" borderId="0" xfId="3" applyNumberFormat="1" applyFont="1" applyBorder="1" applyAlignment="1">
      <alignment horizontal="center"/>
    </xf>
    <xf numFmtId="0" fontId="9" fillId="0" borderId="0" xfId="3" applyFont="1" applyBorder="1" applyAlignment="1"/>
    <xf numFmtId="39" fontId="2" fillId="0" borderId="0" xfId="6" applyFont="1" applyBorder="1"/>
    <xf numFmtId="0" fontId="2" fillId="0" borderId="0" xfId="3" applyFont="1" applyBorder="1"/>
    <xf numFmtId="0" fontId="2" fillId="0" borderId="0" xfId="3" applyFont="1" applyFill="1" applyBorder="1"/>
    <xf numFmtId="165" fontId="2" fillId="0" borderId="0" xfId="5" applyNumberFormat="1" applyFont="1" applyBorder="1"/>
    <xf numFmtId="43" fontId="2" fillId="0" borderId="0" xfId="3" applyNumberFormat="1" applyFont="1" applyBorder="1" applyAlignment="1">
      <alignment horizontal="center"/>
    </xf>
    <xf numFmtId="4" fontId="12" fillId="0" borderId="0" xfId="3" applyNumberFormat="1" applyFont="1" applyBorder="1" applyAlignment="1"/>
    <xf numFmtId="166" fontId="13" fillId="0" borderId="0" xfId="3" applyNumberFormat="1" applyFont="1" applyBorder="1" applyAlignment="1"/>
    <xf numFmtId="166" fontId="7" fillId="0" borderId="12" xfId="3" applyNumberFormat="1" applyFont="1" applyFill="1" applyBorder="1" applyAlignment="1">
      <alignment horizontal="center" vertical="center"/>
    </xf>
    <xf numFmtId="0" fontId="7" fillId="0" borderId="12" xfId="4" applyFont="1" applyFill="1" applyBorder="1" applyAlignment="1">
      <alignment vertical="center" wrapText="1"/>
    </xf>
    <xf numFmtId="0" fontId="7" fillId="0" borderId="0" xfId="4" applyFont="1" applyAlignment="1">
      <alignment vertical="center"/>
    </xf>
    <xf numFmtId="0" fontId="7" fillId="0" borderId="0" xfId="3" applyFont="1" applyBorder="1" applyAlignment="1">
      <alignment vertical="center"/>
    </xf>
    <xf numFmtId="0" fontId="7" fillId="0" borderId="0" xfId="3" applyFont="1" applyBorder="1" applyAlignment="1">
      <alignment vertical="center" wrapText="1"/>
    </xf>
    <xf numFmtId="39" fontId="7" fillId="0" borderId="0" xfId="6" applyFont="1" applyBorder="1" applyAlignment="1">
      <alignment vertical="center"/>
    </xf>
    <xf numFmtId="39" fontId="7" fillId="0" borderId="0" xfId="6" applyFont="1" applyFill="1" applyBorder="1" applyAlignment="1">
      <alignment vertical="center"/>
    </xf>
    <xf numFmtId="10" fontId="7" fillId="0" borderId="0" xfId="3" applyNumberFormat="1" applyFont="1" applyFill="1" applyBorder="1" applyAlignment="1">
      <alignment horizontal="center" vertical="center"/>
    </xf>
    <xf numFmtId="0" fontId="7" fillId="0" borderId="0" xfId="3" applyFont="1" applyBorder="1" applyAlignment="1">
      <alignment horizontal="center" vertical="center"/>
    </xf>
    <xf numFmtId="166" fontId="7" fillId="0" borderId="0" xfId="3" applyNumberFormat="1" applyFont="1" applyBorder="1" applyAlignment="1">
      <alignment horizontal="center" vertical="center"/>
    </xf>
    <xf numFmtId="0" fontId="7" fillId="0" borderId="0" xfId="3" applyNumberFormat="1" applyFont="1" applyBorder="1" applyAlignment="1">
      <alignment horizontal="center" vertical="center"/>
    </xf>
    <xf numFmtId="166" fontId="7" fillId="0" borderId="0" xfId="3" applyNumberFormat="1" applyFont="1" applyFill="1" applyBorder="1" applyAlignment="1">
      <alignment horizontal="center" vertical="center"/>
    </xf>
    <xf numFmtId="0" fontId="7" fillId="0" borderId="0" xfId="4" applyFont="1" applyBorder="1" applyAlignment="1">
      <alignment vertical="center" wrapText="1"/>
    </xf>
    <xf numFmtId="0" fontId="7" fillId="0" borderId="0" xfId="4" applyFont="1" applyFill="1" applyBorder="1" applyAlignment="1">
      <alignment vertical="center" wrapText="1"/>
    </xf>
    <xf numFmtId="39" fontId="7" fillId="0" borderId="9" xfId="6" applyFont="1" applyFill="1" applyBorder="1" applyAlignment="1">
      <alignment vertical="center"/>
    </xf>
    <xf numFmtId="39" fontId="7" fillId="0" borderId="0" xfId="6" applyFont="1" applyBorder="1" applyAlignment="1" applyProtection="1">
      <alignment vertical="center"/>
    </xf>
    <xf numFmtId="166" fontId="7" fillId="0" borderId="0" xfId="6" applyNumberFormat="1" applyFont="1" applyAlignment="1" applyProtection="1">
      <alignment horizontal="center" vertical="center"/>
    </xf>
    <xf numFmtId="0" fontId="7" fillId="0" borderId="0" xfId="4" applyFont="1" applyFill="1"/>
    <xf numFmtId="39" fontId="7" fillId="0" borderId="0" xfId="6" applyFont="1" applyAlignment="1" applyProtection="1">
      <alignment horizontal="left" vertical="center"/>
    </xf>
    <xf numFmtId="0" fontId="7" fillId="0" borderId="12" xfId="3" applyFont="1" applyFill="1" applyBorder="1" applyAlignment="1">
      <alignment horizontal="left" vertical="center" wrapText="1"/>
    </xf>
    <xf numFmtId="14" fontId="7" fillId="0" borderId="12" xfId="3" applyNumberFormat="1" applyFont="1" applyFill="1" applyBorder="1" applyAlignment="1">
      <alignment vertical="center"/>
    </xf>
    <xf numFmtId="14" fontId="7" fillId="0" borderId="12" xfId="3" applyNumberFormat="1" applyFont="1" applyBorder="1" applyAlignment="1">
      <alignment horizontal="center" vertical="center"/>
    </xf>
    <xf numFmtId="39" fontId="7" fillId="0" borderId="12" xfId="6" applyFont="1" applyBorder="1" applyAlignment="1">
      <alignment horizontal="center" vertical="center"/>
    </xf>
    <xf numFmtId="49" fontId="7" fillId="0" borderId="12" xfId="3" applyNumberFormat="1" applyFont="1" applyFill="1" applyBorder="1" applyAlignment="1">
      <alignment horizontal="center" vertical="center"/>
    </xf>
    <xf numFmtId="43" fontId="7" fillId="0" borderId="12" xfId="1" applyFont="1" applyBorder="1" applyAlignment="1">
      <alignment vertical="center"/>
    </xf>
    <xf numFmtId="166" fontId="2" fillId="0" borderId="0" xfId="3" applyNumberFormat="1" applyFont="1" applyBorder="1" applyAlignment="1">
      <alignment horizontal="center"/>
    </xf>
    <xf numFmtId="0" fontId="2" fillId="0" borderId="0" xfId="3" applyNumberFormat="1" applyFont="1" applyBorder="1" applyAlignment="1">
      <alignment horizontal="center"/>
    </xf>
    <xf numFmtId="166" fontId="2" fillId="0" borderId="0" xfId="6" applyNumberFormat="1" applyFont="1" applyAlignment="1" applyProtection="1">
      <alignment horizontal="center" vertical="center"/>
    </xf>
    <xf numFmtId="39" fontId="7" fillId="0" borderId="12" xfId="6" applyFont="1" applyBorder="1" applyAlignment="1" applyProtection="1">
      <alignment horizontal="left" vertical="center"/>
    </xf>
    <xf numFmtId="39" fontId="7" fillId="0" borderId="12" xfId="6" applyFont="1" applyFill="1" applyBorder="1" applyAlignment="1" applyProtection="1">
      <alignment vertical="center"/>
    </xf>
    <xf numFmtId="4" fontId="7" fillId="0" borderId="12" xfId="3" applyNumberFormat="1" applyFont="1" applyBorder="1" applyAlignment="1">
      <alignment horizontal="right" vertical="center" wrapText="1"/>
    </xf>
    <xf numFmtId="0" fontId="7" fillId="0" borderId="12" xfId="3" applyFont="1" applyBorder="1" applyAlignment="1">
      <alignment horizontal="center" vertical="center" wrapText="1"/>
    </xf>
    <xf numFmtId="2" fontId="7" fillId="0" borderId="12" xfId="3" applyNumberFormat="1" applyFont="1" applyBorder="1" applyAlignment="1">
      <alignment horizontal="center" vertical="center"/>
    </xf>
    <xf numFmtId="15" fontId="7" fillId="0" borderId="12" xfId="3" applyNumberFormat="1" applyFont="1" applyBorder="1" applyAlignment="1">
      <alignment horizontal="center" vertical="center"/>
    </xf>
    <xf numFmtId="15" fontId="7" fillId="0" borderId="12" xfId="6" applyNumberFormat="1" applyFont="1" applyBorder="1" applyAlignment="1" applyProtection="1">
      <alignment horizontal="center" vertical="center"/>
    </xf>
    <xf numFmtId="39" fontId="7" fillId="0" borderId="12" xfId="6" applyFont="1" applyFill="1" applyBorder="1" applyAlignment="1" applyProtection="1">
      <alignment horizontal="left" vertical="center"/>
    </xf>
    <xf numFmtId="0" fontId="7" fillId="0" borderId="12" xfId="3" applyFont="1" applyFill="1" applyBorder="1" applyAlignment="1">
      <alignment vertical="center"/>
    </xf>
    <xf numFmtId="10" fontId="7" fillId="0" borderId="12" xfId="3" applyNumberFormat="1" applyFont="1" applyFill="1" applyBorder="1" applyAlignment="1">
      <alignment horizontal="center" vertical="center" wrapText="1"/>
    </xf>
    <xf numFmtId="2" fontId="7" fillId="0" borderId="12" xfId="3" applyNumberFormat="1" applyFont="1" applyFill="1" applyBorder="1" applyAlignment="1">
      <alignment horizontal="center" vertical="center"/>
    </xf>
    <xf numFmtId="0" fontId="7" fillId="0" borderId="12" xfId="3" applyNumberFormat="1" applyFont="1" applyFill="1" applyBorder="1" applyAlignment="1">
      <alignment horizontal="center" vertical="center"/>
    </xf>
    <xf numFmtId="166" fontId="7" fillId="0" borderId="12" xfId="6" applyNumberFormat="1" applyFont="1" applyFill="1" applyBorder="1" applyAlignment="1" applyProtection="1">
      <alignment horizontal="center" vertical="center"/>
    </xf>
    <xf numFmtId="0" fontId="7" fillId="0" borderId="0" xfId="4" applyFont="1" applyFill="1" applyAlignment="1">
      <alignment vertical="center"/>
    </xf>
    <xf numFmtId="0" fontId="7" fillId="0" borderId="12" xfId="4" applyFont="1" applyFill="1" applyBorder="1" applyAlignment="1">
      <alignment vertical="center"/>
    </xf>
    <xf numFmtId="4" fontId="7" fillId="0" borderId="12" xfId="4" applyNumberFormat="1" applyFont="1" applyFill="1" applyBorder="1" applyAlignment="1">
      <alignment vertical="center"/>
    </xf>
    <xf numFmtId="10" fontId="7" fillId="0" borderId="12" xfId="3" applyNumberFormat="1" applyFont="1" applyBorder="1" applyAlignment="1">
      <alignment horizontal="center" vertical="center"/>
    </xf>
    <xf numFmtId="4" fontId="7" fillId="0" borderId="12" xfId="8" applyNumberFormat="1" applyFont="1" applyFill="1" applyBorder="1" applyAlignment="1" applyProtection="1">
      <alignment vertical="center"/>
    </xf>
    <xf numFmtId="39" fontId="7" fillId="0" borderId="15" xfId="6" applyFont="1" applyFill="1" applyBorder="1" applyAlignment="1" applyProtection="1">
      <alignment horizontal="left" vertical="center"/>
    </xf>
    <xf numFmtId="0" fontId="7" fillId="0" borderId="15" xfId="3" applyFont="1" applyFill="1" applyBorder="1" applyAlignment="1">
      <alignment vertical="center"/>
    </xf>
    <xf numFmtId="39" fontId="7" fillId="0" borderId="15" xfId="6" applyFont="1" applyFill="1" applyBorder="1" applyAlignment="1" applyProtection="1">
      <alignment vertical="center"/>
    </xf>
    <xf numFmtId="4" fontId="7" fillId="0" borderId="15" xfId="8" applyNumberFormat="1" applyFont="1" applyFill="1" applyBorder="1" applyAlignment="1" applyProtection="1">
      <alignment vertical="center"/>
    </xf>
    <xf numFmtId="10" fontId="7" fillId="0" borderId="15" xfId="3" applyNumberFormat="1" applyFont="1" applyFill="1" applyBorder="1" applyAlignment="1">
      <alignment horizontal="center" vertical="center"/>
    </xf>
    <xf numFmtId="0" fontId="7" fillId="0" borderId="15" xfId="3" applyFont="1" applyFill="1" applyBorder="1" applyAlignment="1">
      <alignment horizontal="center" vertical="center"/>
    </xf>
    <xf numFmtId="166" fontId="7" fillId="0" borderId="15" xfId="3" applyNumberFormat="1" applyFont="1" applyFill="1" applyBorder="1" applyAlignment="1">
      <alignment horizontal="center" vertical="center"/>
    </xf>
    <xf numFmtId="0" fontId="7" fillId="0" borderId="15" xfId="3" applyNumberFormat="1" applyFont="1" applyFill="1" applyBorder="1" applyAlignment="1">
      <alignment horizontal="center" vertical="center"/>
    </xf>
    <xf numFmtId="166" fontId="7" fillId="0" borderId="15" xfId="6" applyNumberFormat="1" applyFont="1" applyFill="1" applyBorder="1" applyAlignment="1" applyProtection="1">
      <alignment horizontal="center" vertical="center"/>
    </xf>
    <xf numFmtId="0" fontId="7" fillId="0" borderId="15" xfId="4" applyFont="1" applyFill="1" applyBorder="1" applyAlignment="1">
      <alignment vertical="center" wrapText="1"/>
    </xf>
    <xf numFmtId="166" fontId="7" fillId="0" borderId="16" xfId="6" applyNumberFormat="1" applyFont="1" applyFill="1" applyBorder="1" applyAlignment="1" applyProtection="1">
      <alignment horizontal="center" vertical="center"/>
    </xf>
    <xf numFmtId="10" fontId="2" fillId="0" borderId="12" xfId="3" applyNumberFormat="1" applyFont="1" applyFill="1" applyBorder="1" applyAlignment="1">
      <alignment horizontal="center" vertical="center"/>
    </xf>
    <xf numFmtId="14" fontId="7" fillId="0" borderId="15" xfId="3" applyNumberFormat="1" applyFont="1" applyFill="1" applyBorder="1" applyAlignment="1">
      <alignment horizontal="center" vertical="center"/>
    </xf>
    <xf numFmtId="39" fontId="7" fillId="0" borderId="16" xfId="6" applyFont="1" applyFill="1" applyBorder="1" applyAlignment="1" applyProtection="1">
      <alignment horizontal="left" vertical="center"/>
    </xf>
    <xf numFmtId="0" fontId="7" fillId="0" borderId="16" xfId="3" applyFont="1" applyFill="1" applyBorder="1" applyAlignment="1">
      <alignment vertical="center"/>
    </xf>
    <xf numFmtId="39" fontId="7" fillId="0" borderId="16" xfId="6" applyFont="1" applyFill="1" applyBorder="1" applyAlignment="1" applyProtection="1">
      <alignment vertical="center"/>
    </xf>
    <xf numFmtId="14" fontId="7" fillId="0" borderId="16" xfId="3" applyNumberFormat="1" applyFont="1" applyFill="1" applyBorder="1" applyAlignment="1">
      <alignment horizontal="center" vertical="center"/>
    </xf>
    <xf numFmtId="166" fontId="7" fillId="0" borderId="16" xfId="3" applyNumberFormat="1" applyFont="1" applyFill="1" applyBorder="1" applyAlignment="1">
      <alignment horizontal="center" vertical="center"/>
    </xf>
    <xf numFmtId="0" fontId="7" fillId="0" borderId="16" xfId="3" applyNumberFormat="1" applyFont="1" applyFill="1" applyBorder="1" applyAlignment="1">
      <alignment horizontal="center" vertical="center"/>
    </xf>
    <xf numFmtId="0" fontId="7" fillId="0" borderId="16" xfId="4" applyFont="1" applyFill="1" applyBorder="1" applyAlignment="1">
      <alignment vertical="center" wrapText="1"/>
    </xf>
    <xf numFmtId="0" fontId="7" fillId="0" borderId="0" xfId="3" applyFont="1" applyFill="1" applyBorder="1" applyAlignment="1">
      <alignment vertical="center"/>
    </xf>
    <xf numFmtId="39" fontId="7" fillId="0" borderId="9" xfId="6" applyFont="1" applyBorder="1" applyAlignment="1" applyProtection="1">
      <alignment vertical="center"/>
    </xf>
    <xf numFmtId="2" fontId="7" fillId="0" borderId="0" xfId="6" applyNumberFormat="1" applyFont="1" applyAlignment="1" applyProtection="1">
      <alignment horizontal="center" vertical="center"/>
    </xf>
    <xf numFmtId="0" fontId="12" fillId="0" borderId="0" xfId="3" applyFont="1" applyBorder="1" applyAlignment="1">
      <alignment horizontal="left"/>
    </xf>
    <xf numFmtId="0" fontId="7" fillId="0" borderId="0" xfId="3" applyFont="1" applyBorder="1" applyAlignment="1"/>
    <xf numFmtId="0" fontId="7" fillId="0" borderId="0" xfId="3" applyFont="1" applyFill="1" applyBorder="1" applyAlignment="1"/>
    <xf numFmtId="165" fontId="7" fillId="0" borderId="0" xfId="5" applyNumberFormat="1" applyFont="1" applyBorder="1" applyAlignment="1"/>
    <xf numFmtId="0" fontId="7" fillId="0" borderId="0" xfId="4" applyFont="1" applyAlignment="1"/>
    <xf numFmtId="0" fontId="7" fillId="0" borderId="0" xfId="4" applyFont="1" applyFill="1" applyAlignment="1"/>
    <xf numFmtId="0" fontId="2" fillId="0" borderId="0" xfId="3" applyFont="1" applyBorder="1" applyAlignment="1">
      <alignment horizontal="left"/>
    </xf>
    <xf numFmtId="0" fontId="2" fillId="0" borderId="0" xfId="3" applyFont="1" applyBorder="1" applyAlignment="1"/>
    <xf numFmtId="0" fontId="2" fillId="0" borderId="0" xfId="3" applyFont="1" applyFill="1" applyBorder="1" applyAlignment="1"/>
    <xf numFmtId="165" fontId="2" fillId="0" borderId="0" xfId="5" applyNumberFormat="1" applyFont="1" applyBorder="1" applyAlignment="1"/>
    <xf numFmtId="0" fontId="2" fillId="0" borderId="0" xfId="4" applyAlignment="1"/>
    <xf numFmtId="0" fontId="2" fillId="0" borderId="0" xfId="4" applyFill="1" applyAlignment="1"/>
    <xf numFmtId="165" fontId="2" fillId="0" borderId="0" xfId="3" applyNumberFormat="1" applyFont="1" applyBorder="1" applyAlignment="1">
      <alignment horizontal="center"/>
    </xf>
    <xf numFmtId="0" fontId="2" fillId="0" borderId="0" xfId="9" applyFont="1"/>
    <xf numFmtId="169" fontId="8" fillId="0" borderId="0" xfId="3" applyNumberFormat="1" applyFont="1" applyBorder="1" applyAlignment="1">
      <alignment horizontal="center"/>
    </xf>
    <xf numFmtId="0" fontId="8" fillId="0" borderId="0" xfId="3" applyFont="1" applyBorder="1" applyAlignment="1">
      <alignment vertical="top"/>
    </xf>
    <xf numFmtId="0" fontId="7" fillId="0" borderId="14" xfId="3" applyFont="1" applyBorder="1" applyAlignment="1">
      <alignment horizontal="center" vertical="center"/>
    </xf>
    <xf numFmtId="0" fontId="7" fillId="0" borderId="13" xfId="3" applyFont="1" applyBorder="1" applyAlignment="1">
      <alignment horizontal="center" vertical="center"/>
    </xf>
    <xf numFmtId="165" fontId="7" fillId="0" borderId="0" xfId="7" applyNumberFormat="1" applyFont="1" applyBorder="1" applyAlignment="1">
      <alignment horizontal="center" vertical="center"/>
    </xf>
    <xf numFmtId="0" fontId="2" fillId="0" borderId="0" xfId="3" applyFont="1" applyBorder="1" applyAlignment="1">
      <alignment horizontal="center"/>
    </xf>
    <xf numFmtId="9" fontId="7" fillId="0" borderId="12" xfId="4" applyNumberFormat="1" applyFont="1" applyFill="1" applyBorder="1" applyAlignment="1">
      <alignment vertical="center" wrapText="1"/>
    </xf>
    <xf numFmtId="39" fontId="7" fillId="2" borderId="12" xfId="6" applyFont="1" applyFill="1" applyBorder="1" applyAlignment="1">
      <alignment vertical="center"/>
    </xf>
    <xf numFmtId="4" fontId="7" fillId="2" borderId="12" xfId="3" applyNumberFormat="1" applyFont="1" applyFill="1" applyBorder="1" applyAlignment="1">
      <alignment horizontal="right" vertical="center" wrapText="1"/>
    </xf>
    <xf numFmtId="39" fontId="7" fillId="2" borderId="12" xfId="6" applyFont="1" applyFill="1" applyBorder="1" applyAlignment="1" applyProtection="1">
      <alignment vertical="center"/>
    </xf>
    <xf numFmtId="4" fontId="7" fillId="2" borderId="12" xfId="4" applyNumberFormat="1" applyFont="1" applyFill="1" applyBorder="1" applyAlignment="1">
      <alignment vertical="center"/>
    </xf>
    <xf numFmtId="4" fontId="7" fillId="2" borderId="12" xfId="8" applyNumberFormat="1" applyFont="1" applyFill="1" applyBorder="1" applyAlignment="1" applyProtection="1">
      <alignment vertical="center"/>
    </xf>
    <xf numFmtId="4" fontId="7" fillId="2" borderId="15" xfId="8" applyNumberFormat="1" applyFont="1" applyFill="1" applyBorder="1" applyAlignment="1" applyProtection="1">
      <alignment vertical="center"/>
    </xf>
    <xf numFmtId="4" fontId="7" fillId="2" borderId="16" xfId="8" applyNumberFormat="1" applyFont="1" applyFill="1" applyBorder="1" applyAlignment="1" applyProtection="1">
      <alignment vertical="center"/>
    </xf>
    <xf numFmtId="0" fontId="7" fillId="0" borderId="15" xfId="4" applyFont="1" applyBorder="1" applyAlignment="1">
      <alignment vertical="center" wrapText="1"/>
    </xf>
    <xf numFmtId="0" fontId="7" fillId="0" borderId="16" xfId="4" applyFont="1" applyBorder="1" applyAlignment="1">
      <alignment vertical="center" wrapText="1"/>
    </xf>
    <xf numFmtId="0" fontId="2" fillId="0" borderId="0" xfId="3" applyFont="1" applyBorder="1" applyAlignment="1">
      <alignment horizontal="center"/>
    </xf>
    <xf numFmtId="4" fontId="7" fillId="0" borderId="14" xfId="5" applyNumberFormat="1" applyFont="1" applyBorder="1" applyAlignment="1">
      <alignment vertical="center"/>
    </xf>
    <xf numFmtId="165" fontId="8" fillId="2" borderId="9" xfId="5" applyNumberFormat="1" applyFont="1" applyFill="1" applyBorder="1" applyAlignment="1">
      <alignment horizontal="center" vertical="center" wrapText="1"/>
    </xf>
    <xf numFmtId="166" fontId="8" fillId="0" borderId="10" xfId="3" applyNumberFormat="1" applyFont="1" applyFill="1" applyBorder="1" applyAlignment="1">
      <alignment horizontal="center" vertical="center" wrapText="1"/>
    </xf>
    <xf numFmtId="0" fontId="0" fillId="0" borderId="11" xfId="0" applyBorder="1" applyAlignment="1">
      <alignment horizontal="center" vertical="center" wrapText="1"/>
    </xf>
    <xf numFmtId="0" fontId="8" fillId="0" borderId="10" xfId="4" applyFont="1" applyBorder="1" applyAlignment="1">
      <alignment horizontal="center" vertical="center" wrapText="1"/>
    </xf>
    <xf numFmtId="0" fontId="8" fillId="0" borderId="11" xfId="4" applyFont="1" applyBorder="1" applyAlignment="1">
      <alignment horizontal="center" vertical="center" wrapText="1"/>
    </xf>
    <xf numFmtId="0" fontId="8" fillId="0" borderId="9" xfId="3" applyFont="1" applyFill="1" applyBorder="1" applyAlignment="1">
      <alignment horizontal="center" vertical="center" wrapText="1"/>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4" fillId="0" borderId="4" xfId="3" applyFont="1" applyBorder="1" applyAlignment="1">
      <alignment horizontal="center" vertical="center" wrapText="1"/>
    </xf>
    <xf numFmtId="0" fontId="4" fillId="0" borderId="0" xfId="3" applyFont="1" applyBorder="1" applyAlignment="1">
      <alignment horizontal="center" vertical="center" wrapText="1"/>
    </xf>
    <xf numFmtId="0" fontId="4" fillId="0" borderId="5" xfId="3" applyFont="1" applyBorder="1" applyAlignment="1">
      <alignment horizontal="center" vertical="center" wrapText="1"/>
    </xf>
    <xf numFmtId="164" fontId="5" fillId="0" borderId="4" xfId="3" applyNumberFormat="1" applyFont="1" applyBorder="1" applyAlignment="1">
      <alignment horizontal="center" vertical="center" wrapText="1"/>
    </xf>
    <xf numFmtId="164" fontId="5" fillId="0" borderId="0" xfId="3" applyNumberFormat="1" applyFont="1" applyBorder="1" applyAlignment="1">
      <alignment horizontal="center" vertical="center" wrapText="1"/>
    </xf>
    <xf numFmtId="164" fontId="5" fillId="0" borderId="5" xfId="3" applyNumberFormat="1" applyFont="1" applyBorder="1" applyAlignment="1">
      <alignment horizontal="center" vertical="center" wrapText="1"/>
    </xf>
    <xf numFmtId="0" fontId="6" fillId="0" borderId="6" xfId="3" applyFont="1" applyBorder="1" applyAlignment="1">
      <alignment horizontal="center"/>
    </xf>
    <xf numFmtId="0" fontId="6" fillId="0" borderId="7" xfId="3" applyFont="1" applyBorder="1" applyAlignment="1">
      <alignment horizontal="center"/>
    </xf>
    <xf numFmtId="0" fontId="6" fillId="0" borderId="8" xfId="3" applyFont="1" applyBorder="1" applyAlignment="1">
      <alignment horizontal="center"/>
    </xf>
    <xf numFmtId="0" fontId="7" fillId="0" borderId="0" xfId="3" applyFont="1" applyFill="1" applyBorder="1" applyAlignment="1">
      <alignment horizontal="left" vertical="center" wrapText="1"/>
    </xf>
    <xf numFmtId="165" fontId="8" fillId="2" borderId="1" xfId="5" applyNumberFormat="1" applyFont="1" applyFill="1" applyBorder="1" applyAlignment="1">
      <alignment horizontal="center" vertical="center" wrapText="1"/>
    </xf>
    <xf numFmtId="165" fontId="8" fillId="2" borderId="3" xfId="5" applyNumberFormat="1" applyFont="1" applyFill="1" applyBorder="1" applyAlignment="1">
      <alignment horizontal="center" vertical="center" wrapText="1"/>
    </xf>
    <xf numFmtId="0" fontId="8" fillId="0" borderId="0" xfId="3" applyFont="1" applyBorder="1" applyAlignment="1">
      <alignment horizontal="left" vertical="top" wrapText="1"/>
    </xf>
    <xf numFmtId="0" fontId="2" fillId="0" borderId="0" xfId="9" applyFont="1" applyAlignment="1">
      <alignment horizontal="center" vertical="center" wrapText="1"/>
    </xf>
    <xf numFmtId="0" fontId="2" fillId="0" borderId="0" xfId="9" applyFont="1" applyAlignment="1">
      <alignment horizontal="center"/>
    </xf>
    <xf numFmtId="165" fontId="8" fillId="2" borderId="10" xfId="5" applyNumberFormat="1" applyFont="1" applyFill="1" applyBorder="1" applyAlignment="1">
      <alignment horizontal="center" vertical="center" wrapText="1"/>
    </xf>
    <xf numFmtId="165" fontId="8" fillId="2" borderId="11" xfId="5" applyNumberFormat="1" applyFont="1" applyFill="1" applyBorder="1" applyAlignment="1">
      <alignment horizontal="center" vertical="center" wrapText="1"/>
    </xf>
    <xf numFmtId="0" fontId="8" fillId="0" borderId="10" xfId="4" applyFont="1" applyFill="1" applyBorder="1" applyAlignment="1">
      <alignment horizontal="center" vertical="center" wrapText="1"/>
    </xf>
    <xf numFmtId="0" fontId="8" fillId="0" borderId="11" xfId="4" applyFont="1" applyFill="1" applyBorder="1" applyAlignment="1">
      <alignment horizontal="center" vertical="center" wrapText="1"/>
    </xf>
    <xf numFmtId="165" fontId="7" fillId="0" borderId="0" xfId="7" applyNumberFormat="1" applyFont="1" applyBorder="1" applyAlignment="1">
      <alignment horizontal="center" vertical="center"/>
    </xf>
    <xf numFmtId="0" fontId="2" fillId="0" borderId="0" xfId="3" applyFont="1" applyBorder="1" applyAlignment="1">
      <alignment horizontal="center"/>
    </xf>
    <xf numFmtId="0" fontId="8" fillId="0" borderId="9" xfId="3" applyNumberFormat="1" applyFont="1" applyFill="1" applyBorder="1" applyAlignment="1">
      <alignment horizontal="center" vertical="center" wrapText="1"/>
    </xf>
    <xf numFmtId="166" fontId="8" fillId="0" borderId="9" xfId="3" applyNumberFormat="1" applyFont="1" applyFill="1" applyBorder="1" applyAlignment="1">
      <alignment horizontal="center" vertical="center" wrapText="1"/>
    </xf>
    <xf numFmtId="10" fontId="7" fillId="0" borderId="12" xfId="4" applyNumberFormat="1" applyFont="1" applyBorder="1" applyAlignment="1">
      <alignment horizontal="center" vertical="center"/>
    </xf>
  </cellXfs>
  <cellStyles count="52">
    <cellStyle name="Euro" xfId="10"/>
    <cellStyle name="Millares" xfId="1" builtinId="3"/>
    <cellStyle name="Millares 10" xfId="11"/>
    <cellStyle name="Millares 11" xfId="12"/>
    <cellStyle name="Millares 12" xfId="13"/>
    <cellStyle name="Millares 13" xfId="14"/>
    <cellStyle name="Millares 14" xfId="15"/>
    <cellStyle name="Millares 15" xfId="16"/>
    <cellStyle name="Millares 15 2" xfId="17"/>
    <cellStyle name="Millares 16" xfId="18"/>
    <cellStyle name="Millares 2" xfId="19"/>
    <cellStyle name="Millares 2 2" xfId="20"/>
    <cellStyle name="Millares 2 3" xfId="7"/>
    <cellStyle name="Millares 3" xfId="21"/>
    <cellStyle name="Millares 4" xfId="22"/>
    <cellStyle name="Millares 5" xfId="23"/>
    <cellStyle name="Millares 6" xfId="24"/>
    <cellStyle name="Millares 7" xfId="25"/>
    <cellStyle name="Millares 8" xfId="26"/>
    <cellStyle name="Millares 9" xfId="27"/>
    <cellStyle name="Millares_AGOSTO2003 2" xfId="5"/>
    <cellStyle name="Moneda 2" xfId="28"/>
    <cellStyle name="Moneda 3" xfId="29"/>
    <cellStyle name="Normal" xfId="0" builtinId="0"/>
    <cellStyle name="Normal 10" xfId="30"/>
    <cellStyle name="Normal 11" xfId="31"/>
    <cellStyle name="Normal 12" xfId="32"/>
    <cellStyle name="Normal 13" xfId="33"/>
    <cellStyle name="Normal 14" xfId="34"/>
    <cellStyle name="Normal 15" xfId="35"/>
    <cellStyle name="Normal 16" xfId="36"/>
    <cellStyle name="Normal 17" xfId="37"/>
    <cellStyle name="Normal 18" xfId="38"/>
    <cellStyle name="Normal 19" xfId="39"/>
    <cellStyle name="Normal 2" xfId="3"/>
    <cellStyle name="Normal 20" xfId="40"/>
    <cellStyle name="Normal 21" xfId="41"/>
    <cellStyle name="Normal 21 2" xfId="42"/>
    <cellStyle name="Normal 22" xfId="43"/>
    <cellStyle name="Normal 3" xfId="4"/>
    <cellStyle name="Normal 3 2" xfId="9"/>
    <cellStyle name="Normal 4" xfId="44"/>
    <cellStyle name="Normal 4 2" xfId="45"/>
    <cellStyle name="Normal 5" xfId="46"/>
    <cellStyle name="Normal 6" xfId="47"/>
    <cellStyle name="Normal 7" xfId="48"/>
    <cellStyle name="Normal 8" xfId="49"/>
    <cellStyle name="Normal 9" xfId="50"/>
    <cellStyle name="Normal_(1 LINEA) 2" xfId="8"/>
    <cellStyle name="Normal_DEUDA-DICIEMBRE-2001" xfId="6"/>
    <cellStyle name="Porcentual" xfId="2" builtinId="5"/>
    <cellStyle name="Porcentual 2" xfId="5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83820</xdr:rowOff>
    </xdr:from>
    <xdr:to>
      <xdr:col>0</xdr:col>
      <xdr:colOff>662940</xdr:colOff>
      <xdr:row>1</xdr:row>
      <xdr:rowOff>83820</xdr:rowOff>
    </xdr:to>
    <xdr:pic>
      <xdr:nvPicPr>
        <xdr:cNvPr id="2" name="Picture 7"/>
        <xdr:cNvPicPr>
          <a:picLocks noChangeAspect="1" noChangeArrowheads="1"/>
        </xdr:cNvPicPr>
      </xdr:nvPicPr>
      <xdr:blipFill>
        <a:blip xmlns:r="http://schemas.openxmlformats.org/officeDocument/2006/relationships" r:embed="rId1"/>
        <a:srcRect/>
        <a:stretch>
          <a:fillRect/>
        </a:stretch>
      </xdr:blipFill>
      <xdr:spPr bwMode="auto">
        <a:xfrm>
          <a:off x="0" y="541020"/>
          <a:ext cx="662940" cy="0"/>
        </a:xfrm>
        <a:prstGeom prst="rect">
          <a:avLst/>
        </a:prstGeom>
        <a:noFill/>
        <a:ln w="9525">
          <a:noFill/>
          <a:miter lim="800000"/>
          <a:headEnd/>
          <a:tailEnd/>
        </a:ln>
      </xdr:spPr>
    </xdr:pic>
    <xdr:clientData/>
  </xdr:twoCellAnchor>
  <xdr:twoCellAnchor editAs="oneCell">
    <xdr:from>
      <xdr:col>0</xdr:col>
      <xdr:colOff>213360</xdr:colOff>
      <xdr:row>1</xdr:row>
      <xdr:rowOff>83820</xdr:rowOff>
    </xdr:from>
    <xdr:to>
      <xdr:col>1</xdr:col>
      <xdr:colOff>395394</xdr:colOff>
      <xdr:row>1</xdr:row>
      <xdr:rowOff>83820</xdr:rowOff>
    </xdr:to>
    <xdr:pic>
      <xdr:nvPicPr>
        <xdr:cNvPr id="3" name="Picture 7"/>
        <xdr:cNvPicPr>
          <a:picLocks noChangeAspect="1" noChangeArrowheads="1"/>
        </xdr:cNvPicPr>
      </xdr:nvPicPr>
      <xdr:blipFill>
        <a:blip xmlns:r="http://schemas.openxmlformats.org/officeDocument/2006/relationships" r:embed="rId1"/>
        <a:srcRect/>
        <a:stretch>
          <a:fillRect/>
        </a:stretch>
      </xdr:blipFill>
      <xdr:spPr bwMode="auto">
        <a:xfrm>
          <a:off x="213360" y="541020"/>
          <a:ext cx="2483274"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P155"/>
  <sheetViews>
    <sheetView showGridLines="0" tabSelected="1" view="pageBreakPreview" zoomScale="80" zoomScaleNormal="72" zoomScaleSheetLayoutView="80" zoomScalePageLayoutView="30" workbookViewId="0">
      <pane ySplit="1" topLeftCell="A128" activePane="bottomLeft" state="frozen"/>
      <selection pane="bottomLeft" activeCell="D37" sqref="D37"/>
    </sheetView>
  </sheetViews>
  <sheetFormatPr baseColWidth="10" defaultColWidth="11.44140625" defaultRowHeight="13.2"/>
  <cols>
    <col min="1" max="1" width="33.5546875" style="10" customWidth="1"/>
    <col min="2" max="2" width="23.33203125" style="10" customWidth="1"/>
    <col min="3" max="3" width="16.33203125" style="11" customWidth="1"/>
    <col min="4" max="6" width="19.44140625" style="12" customWidth="1"/>
    <col min="7" max="7" width="19.33203125" style="13" customWidth="1"/>
    <col min="8" max="8" width="6.6640625" style="13" customWidth="1"/>
    <col min="9" max="9" width="12.33203125" style="13" customWidth="1"/>
    <col min="10" max="10" width="6.88671875" style="14" customWidth="1"/>
    <col min="11" max="11" width="13.109375" style="15" customWidth="1"/>
    <col min="12" max="12" width="12.33203125" style="15" customWidth="1"/>
    <col min="13" max="13" width="37.88671875" style="1" customWidth="1"/>
    <col min="14" max="14" width="51.33203125" style="16" customWidth="1"/>
    <col min="15" max="15" width="13.88671875" style="1" bestFit="1" customWidth="1"/>
    <col min="16" max="16" width="13.5546875" style="1" bestFit="1" customWidth="1"/>
    <col min="17" max="16384" width="11.44140625" style="1"/>
  </cols>
  <sheetData>
    <row r="1" spans="1:16" ht="36" customHeight="1">
      <c r="A1" s="160" t="s">
        <v>0</v>
      </c>
      <c r="B1" s="161"/>
      <c r="C1" s="161"/>
      <c r="D1" s="161"/>
      <c r="E1" s="161"/>
      <c r="F1" s="161"/>
      <c r="G1" s="161"/>
      <c r="H1" s="161"/>
      <c r="I1" s="161"/>
      <c r="J1" s="161"/>
      <c r="K1" s="161"/>
      <c r="L1" s="161"/>
      <c r="M1" s="161"/>
      <c r="N1" s="162"/>
    </row>
    <row r="2" spans="1:16" s="2" customFormat="1" ht="27.75" customHeight="1">
      <c r="A2" s="163" t="s">
        <v>1</v>
      </c>
      <c r="B2" s="164"/>
      <c r="C2" s="164"/>
      <c r="D2" s="164"/>
      <c r="E2" s="164"/>
      <c r="F2" s="164"/>
      <c r="G2" s="164"/>
      <c r="H2" s="164"/>
      <c r="I2" s="164"/>
      <c r="J2" s="164"/>
      <c r="K2" s="164"/>
      <c r="L2" s="164"/>
      <c r="M2" s="164"/>
      <c r="N2" s="165"/>
    </row>
    <row r="3" spans="1:16" s="2" customFormat="1" ht="20.399999999999999" customHeight="1">
      <c r="A3" s="166" t="s">
        <v>2</v>
      </c>
      <c r="B3" s="167"/>
      <c r="C3" s="167"/>
      <c r="D3" s="167"/>
      <c r="E3" s="167"/>
      <c r="F3" s="167"/>
      <c r="G3" s="167"/>
      <c r="H3" s="167"/>
      <c r="I3" s="167"/>
      <c r="J3" s="167"/>
      <c r="K3" s="167"/>
      <c r="L3" s="167"/>
      <c r="M3" s="167"/>
      <c r="N3" s="168"/>
    </row>
    <row r="4" spans="1:16" s="2" customFormat="1" ht="15">
      <c r="A4" s="169" t="s">
        <v>3</v>
      </c>
      <c r="B4" s="170"/>
      <c r="C4" s="170"/>
      <c r="D4" s="170"/>
      <c r="E4" s="170"/>
      <c r="F4" s="170"/>
      <c r="G4" s="170"/>
      <c r="H4" s="170"/>
      <c r="I4" s="170"/>
      <c r="J4" s="170"/>
      <c r="K4" s="170"/>
      <c r="L4" s="170"/>
      <c r="M4" s="170"/>
      <c r="N4" s="171"/>
    </row>
    <row r="6" spans="1:16" ht="38.25" customHeight="1">
      <c r="A6" s="172" t="s">
        <v>143</v>
      </c>
      <c r="B6" s="172"/>
      <c r="C6" s="172"/>
      <c r="D6" s="172"/>
      <c r="E6" s="172"/>
      <c r="F6" s="172"/>
      <c r="G6" s="172"/>
      <c r="H6" s="172"/>
      <c r="I6" s="172"/>
      <c r="J6" s="172"/>
      <c r="K6" s="172"/>
      <c r="L6" s="172"/>
      <c r="M6" s="172"/>
      <c r="N6" s="172"/>
    </row>
    <row r="8" spans="1:16" ht="14.4" customHeight="1">
      <c r="A8" s="159" t="s">
        <v>4</v>
      </c>
      <c r="B8" s="159" t="s">
        <v>5</v>
      </c>
      <c r="C8" s="159" t="s">
        <v>6</v>
      </c>
      <c r="D8" s="178" t="s">
        <v>166</v>
      </c>
      <c r="E8" s="173" t="s">
        <v>176</v>
      </c>
      <c r="F8" s="174"/>
      <c r="G8" s="159" t="s">
        <v>7</v>
      </c>
      <c r="H8" s="159" t="s">
        <v>8</v>
      </c>
      <c r="I8" s="159" t="s">
        <v>9</v>
      </c>
      <c r="J8" s="184" t="s">
        <v>10</v>
      </c>
      <c r="K8" s="185" t="s">
        <v>11</v>
      </c>
      <c r="L8" s="155" t="s">
        <v>12</v>
      </c>
      <c r="M8" s="157" t="s">
        <v>13</v>
      </c>
      <c r="N8" s="180" t="s">
        <v>14</v>
      </c>
    </row>
    <row r="9" spans="1:16" ht="31.5" customHeight="1">
      <c r="A9" s="159"/>
      <c r="B9" s="159"/>
      <c r="C9" s="159"/>
      <c r="D9" s="179"/>
      <c r="E9" s="154" t="s">
        <v>177</v>
      </c>
      <c r="F9" s="154" t="s">
        <v>178</v>
      </c>
      <c r="G9" s="159"/>
      <c r="H9" s="159"/>
      <c r="I9" s="159"/>
      <c r="J9" s="184"/>
      <c r="K9" s="185"/>
      <c r="L9" s="156"/>
      <c r="M9" s="158"/>
      <c r="N9" s="181"/>
    </row>
    <row r="10" spans="1:16" ht="6.6" customHeight="1">
      <c r="A10" s="3"/>
      <c r="B10" s="3"/>
      <c r="C10" s="3"/>
      <c r="D10" s="4"/>
      <c r="E10" s="4"/>
      <c r="F10" s="4"/>
      <c r="G10" s="3"/>
      <c r="H10" s="3"/>
      <c r="I10" s="3"/>
      <c r="J10" s="5"/>
      <c r="K10" s="6"/>
      <c r="L10" s="6"/>
      <c r="M10" s="7"/>
      <c r="N10" s="8"/>
    </row>
    <row r="11" spans="1:16" ht="12.75" customHeight="1">
      <c r="A11" s="9" t="s">
        <v>15</v>
      </c>
    </row>
    <row r="12" spans="1:16" ht="4.95" customHeight="1"/>
    <row r="13" spans="1:16" s="27" customFormat="1" ht="63.75" customHeight="1">
      <c r="A13" s="17" t="s">
        <v>16</v>
      </c>
      <c r="B13" s="18" t="s">
        <v>17</v>
      </c>
      <c r="C13" s="19">
        <v>1947000</v>
      </c>
      <c r="D13" s="20">
        <v>1693111.2</v>
      </c>
      <c r="E13" s="20">
        <v>20832.900000000001</v>
      </c>
      <c r="F13" s="20">
        <v>20411.169999999998</v>
      </c>
      <c r="G13" s="21" t="s">
        <v>18</v>
      </c>
      <c r="H13" s="22">
        <v>1.35</v>
      </c>
      <c r="I13" s="23">
        <v>40893</v>
      </c>
      <c r="J13" s="24">
        <v>180</v>
      </c>
      <c r="K13" s="23">
        <v>46357</v>
      </c>
      <c r="L13" s="24"/>
      <c r="M13" s="25" t="s">
        <v>19</v>
      </c>
      <c r="N13" s="25" t="s">
        <v>20</v>
      </c>
      <c r="O13" s="26"/>
      <c r="P13" s="26"/>
    </row>
    <row r="14" spans="1:16" s="27" customFormat="1" ht="63" customHeight="1">
      <c r="A14" s="17" t="s">
        <v>21</v>
      </c>
      <c r="B14" s="18" t="s">
        <v>22</v>
      </c>
      <c r="C14" s="19">
        <v>150000</v>
      </c>
      <c r="D14" s="20">
        <v>60511.42</v>
      </c>
      <c r="E14" s="20">
        <v>11603.87</v>
      </c>
      <c r="F14" s="20">
        <v>1140.3599999999999</v>
      </c>
      <c r="G14" s="28">
        <v>6.6000000000000003E-2</v>
      </c>
      <c r="H14" s="22"/>
      <c r="I14" s="23">
        <v>41242</v>
      </c>
      <c r="J14" s="24">
        <v>48</v>
      </c>
      <c r="K14" s="23">
        <v>42704</v>
      </c>
      <c r="L14" s="24"/>
      <c r="M14" s="25" t="s">
        <v>23</v>
      </c>
      <c r="N14" s="25" t="s">
        <v>24</v>
      </c>
      <c r="O14" s="26"/>
      <c r="P14" s="26"/>
    </row>
    <row r="15" spans="1:16" s="27" customFormat="1" ht="63" customHeight="1">
      <c r="A15" s="17" t="s">
        <v>21</v>
      </c>
      <c r="B15" s="18" t="s">
        <v>154</v>
      </c>
      <c r="C15" s="19">
        <v>100000</v>
      </c>
      <c r="D15" s="20">
        <v>51277.02</v>
      </c>
      <c r="E15" s="20">
        <v>8738.33</v>
      </c>
      <c r="F15" s="20">
        <v>866.48</v>
      </c>
      <c r="G15" s="21" t="s">
        <v>25</v>
      </c>
      <c r="H15" s="22">
        <v>2.7</v>
      </c>
      <c r="I15" s="23">
        <v>41256</v>
      </c>
      <c r="J15" s="24">
        <v>46</v>
      </c>
      <c r="K15" s="23">
        <v>42674</v>
      </c>
      <c r="L15" s="24">
        <v>12</v>
      </c>
      <c r="M15" s="25" t="s">
        <v>26</v>
      </c>
      <c r="N15" s="25" t="s">
        <v>27</v>
      </c>
      <c r="O15" s="26"/>
      <c r="P15" s="26"/>
    </row>
    <row r="16" spans="1:16" s="27" customFormat="1" ht="63" customHeight="1">
      <c r="A16" s="17" t="s">
        <v>21</v>
      </c>
      <c r="B16" s="18" t="s">
        <v>154</v>
      </c>
      <c r="C16" s="19">
        <v>200000</v>
      </c>
      <c r="D16" s="20">
        <v>114136.3</v>
      </c>
      <c r="E16" s="20">
        <v>18212.97</v>
      </c>
      <c r="F16" s="20">
        <v>1916.07</v>
      </c>
      <c r="G16" s="21" t="s">
        <v>25</v>
      </c>
      <c r="H16" s="139">
        <v>2.7</v>
      </c>
      <c r="I16" s="23">
        <v>41376</v>
      </c>
      <c r="J16" s="24">
        <v>32</v>
      </c>
      <c r="K16" s="23">
        <v>42704</v>
      </c>
      <c r="L16" s="24">
        <v>12</v>
      </c>
      <c r="M16" s="25" t="s">
        <v>28</v>
      </c>
      <c r="N16" s="25" t="s">
        <v>29</v>
      </c>
      <c r="O16" s="26"/>
      <c r="P16" s="26"/>
    </row>
    <row r="17" spans="1:16" s="27" customFormat="1" ht="95.25" customHeight="1">
      <c r="A17" s="17" t="s">
        <v>21</v>
      </c>
      <c r="B17" s="18" t="s">
        <v>22</v>
      </c>
      <c r="C17" s="19">
        <v>1392000</v>
      </c>
      <c r="D17" s="19">
        <v>1325111.7</v>
      </c>
      <c r="E17" s="19">
        <v>12432.32</v>
      </c>
      <c r="F17" s="19">
        <v>26393.53</v>
      </c>
      <c r="G17" s="28">
        <v>6.88E-2</v>
      </c>
      <c r="H17" s="22">
        <v>0.95</v>
      </c>
      <c r="I17" s="23">
        <v>41626</v>
      </c>
      <c r="J17" s="24">
        <v>179</v>
      </c>
      <c r="K17" s="23">
        <v>47061</v>
      </c>
      <c r="L17" s="24"/>
      <c r="M17" s="25" t="s">
        <v>30</v>
      </c>
      <c r="N17" s="25" t="s">
        <v>31</v>
      </c>
      <c r="O17" s="26"/>
      <c r="P17" s="26"/>
    </row>
    <row r="18" spans="1:16" s="27" customFormat="1" ht="58.95" customHeight="1">
      <c r="A18" s="17" t="s">
        <v>21</v>
      </c>
      <c r="B18" s="18" t="s">
        <v>32</v>
      </c>
      <c r="C18" s="19">
        <v>1200000</v>
      </c>
      <c r="D18" s="19">
        <v>1160887.3600000001</v>
      </c>
      <c r="E18" s="19">
        <v>7268.12</v>
      </c>
      <c r="F18" s="19">
        <v>26229.26</v>
      </c>
      <c r="G18" s="29">
        <v>0.09</v>
      </c>
      <c r="H18" s="22"/>
      <c r="I18" s="23">
        <v>41631</v>
      </c>
      <c r="J18" s="24">
        <v>179</v>
      </c>
      <c r="K18" s="23">
        <v>47092</v>
      </c>
      <c r="L18" s="24"/>
      <c r="M18" s="25" t="s">
        <v>33</v>
      </c>
      <c r="N18" s="25" t="s">
        <v>34</v>
      </c>
      <c r="O18" s="26"/>
      <c r="P18" s="26"/>
    </row>
    <row r="19" spans="1:16" s="27" customFormat="1" ht="63" customHeight="1">
      <c r="A19" s="17" t="s">
        <v>21</v>
      </c>
      <c r="B19" s="18" t="s">
        <v>180</v>
      </c>
      <c r="C19" s="30">
        <v>752805.61</v>
      </c>
      <c r="D19" s="31">
        <v>0</v>
      </c>
      <c r="E19" s="153">
        <v>0</v>
      </c>
      <c r="F19" s="153">
        <v>0</v>
      </c>
      <c r="G19" s="138" t="s">
        <v>35</v>
      </c>
      <c r="H19" s="17"/>
      <c r="I19" s="23">
        <v>41865</v>
      </c>
      <c r="J19" s="24">
        <v>204</v>
      </c>
      <c r="K19" s="32">
        <v>11489</v>
      </c>
      <c r="L19" s="33"/>
      <c r="M19" s="25" t="s">
        <v>36</v>
      </c>
      <c r="N19" s="25" t="s">
        <v>37</v>
      </c>
      <c r="O19" s="26"/>
      <c r="P19" s="26"/>
    </row>
    <row r="20" spans="1:16" s="27" customFormat="1" ht="63" customHeight="1">
      <c r="A20" s="17" t="s">
        <v>21</v>
      </c>
      <c r="B20" s="18" t="s">
        <v>185</v>
      </c>
      <c r="C20" s="30">
        <v>1000000</v>
      </c>
      <c r="D20" s="31">
        <v>0</v>
      </c>
      <c r="E20" s="31">
        <v>0</v>
      </c>
      <c r="F20" s="31">
        <v>0</v>
      </c>
      <c r="G20" s="22" t="s">
        <v>25</v>
      </c>
      <c r="H20" s="22">
        <v>1.1499999999999999</v>
      </c>
      <c r="I20" s="23">
        <v>42173</v>
      </c>
      <c r="J20" s="24">
        <v>240</v>
      </c>
      <c r="K20" s="32">
        <v>12953</v>
      </c>
      <c r="L20" s="33"/>
      <c r="M20" s="25" t="s">
        <v>171</v>
      </c>
      <c r="N20" s="25" t="s">
        <v>80</v>
      </c>
      <c r="O20" s="26"/>
      <c r="P20" s="26"/>
    </row>
    <row r="21" spans="1:16" s="27" customFormat="1" ht="6" customHeight="1">
      <c r="A21" s="35"/>
      <c r="B21" s="36"/>
      <c r="C21" s="37"/>
      <c r="D21" s="38"/>
      <c r="E21" s="38"/>
      <c r="F21" s="38"/>
      <c r="G21" s="39"/>
      <c r="H21" s="39"/>
      <c r="I21" s="40"/>
      <c r="J21" s="41"/>
      <c r="K21" s="42"/>
      <c r="L21" s="42"/>
      <c r="N21"/>
      <c r="O21" s="26"/>
    </row>
    <row r="22" spans="1:16" s="27" customFormat="1" ht="15.6" customHeight="1">
      <c r="A22" s="35"/>
      <c r="B22" s="36" t="s">
        <v>38</v>
      </c>
      <c r="C22" s="38"/>
      <c r="D22" s="43">
        <f>SUM(D13:D21)</f>
        <v>4405035</v>
      </c>
      <c r="E22" s="43">
        <f>SUM(E13:E21)</f>
        <v>79088.510000000009</v>
      </c>
      <c r="F22" s="43">
        <f>SUM(F13:F21)</f>
        <v>76956.87</v>
      </c>
      <c r="G22" s="44"/>
      <c r="H22" s="39"/>
      <c r="I22" s="40"/>
      <c r="J22" s="41"/>
      <c r="K22" s="42"/>
      <c r="L22" s="42"/>
      <c r="N22" s="1"/>
    </row>
    <row r="23" spans="1:16" s="27" customFormat="1">
      <c r="A23" s="35"/>
      <c r="B23" s="36"/>
      <c r="C23" s="37"/>
      <c r="D23" s="38"/>
      <c r="E23" s="38"/>
      <c r="F23" s="38"/>
      <c r="G23" s="44"/>
      <c r="H23" s="39"/>
      <c r="I23" s="40"/>
      <c r="J23" s="41"/>
      <c r="K23" s="42"/>
      <c r="L23" s="42"/>
      <c r="N23" s="1"/>
    </row>
    <row r="24" spans="1:16" s="27" customFormat="1">
      <c r="A24" s="45" t="s">
        <v>39</v>
      </c>
      <c r="B24" s="36"/>
      <c r="C24" s="37"/>
      <c r="D24" s="38"/>
      <c r="E24" s="38"/>
      <c r="F24" s="38"/>
      <c r="G24" s="44"/>
      <c r="H24" s="39"/>
      <c r="I24" s="40"/>
      <c r="J24" s="41"/>
      <c r="K24" s="42"/>
      <c r="L24" s="42"/>
      <c r="N24" s="1"/>
    </row>
    <row r="25" spans="1:16" ht="9.75" customHeight="1">
      <c r="A25" s="46"/>
      <c r="B25" s="47"/>
      <c r="C25" s="48"/>
      <c r="D25" s="49"/>
      <c r="E25" s="49"/>
      <c r="F25" s="49"/>
      <c r="G25" s="141"/>
      <c r="H25" s="50"/>
      <c r="I25" s="51"/>
      <c r="J25" s="52"/>
      <c r="K25" s="52"/>
      <c r="L25" s="52"/>
      <c r="N25" s="1"/>
    </row>
    <row r="26" spans="1:16" s="27" customFormat="1" ht="41.25" customHeight="1">
      <c r="A26" s="17" t="s">
        <v>16</v>
      </c>
      <c r="B26" s="18" t="s">
        <v>40</v>
      </c>
      <c r="C26" s="20">
        <v>125000</v>
      </c>
      <c r="D26" s="20">
        <v>0</v>
      </c>
      <c r="E26" s="20">
        <v>125000</v>
      </c>
      <c r="F26" s="20">
        <v>506.44</v>
      </c>
      <c r="G26" s="21" t="s">
        <v>25</v>
      </c>
      <c r="H26" s="22">
        <v>1.4</v>
      </c>
      <c r="I26" s="23">
        <v>42034</v>
      </c>
      <c r="J26" s="24">
        <v>3</v>
      </c>
      <c r="K26" s="53">
        <v>42124</v>
      </c>
      <c r="L26" s="53"/>
      <c r="M26" s="25" t="s">
        <v>41</v>
      </c>
      <c r="N26" s="54" t="s">
        <v>42</v>
      </c>
      <c r="O26" s="55"/>
    </row>
    <row r="27" spans="1:16" s="27" customFormat="1" ht="41.25" customHeight="1">
      <c r="A27" s="17" t="s">
        <v>16</v>
      </c>
      <c r="B27" s="18" t="s">
        <v>40</v>
      </c>
      <c r="C27" s="143">
        <v>250000</v>
      </c>
      <c r="D27" s="143">
        <v>0</v>
      </c>
      <c r="E27" s="143">
        <v>250000</v>
      </c>
      <c r="F27" s="143">
        <v>2938.39</v>
      </c>
      <c r="G27" s="21" t="s">
        <v>25</v>
      </c>
      <c r="H27" s="22">
        <v>1.4</v>
      </c>
      <c r="I27" s="23">
        <v>42082</v>
      </c>
      <c r="J27" s="24">
        <v>3</v>
      </c>
      <c r="K27" s="53">
        <v>42172</v>
      </c>
      <c r="L27" s="53"/>
      <c r="M27" s="25" t="s">
        <v>41</v>
      </c>
      <c r="N27" s="54" t="s">
        <v>42</v>
      </c>
      <c r="O27" s="55"/>
    </row>
    <row r="28" spans="1:16" s="27" customFormat="1" ht="41.25" customHeight="1">
      <c r="A28" s="17" t="s">
        <v>16</v>
      </c>
      <c r="B28" s="18" t="s">
        <v>40</v>
      </c>
      <c r="C28" s="20">
        <v>125000</v>
      </c>
      <c r="D28" s="19">
        <v>125000</v>
      </c>
      <c r="E28" s="19">
        <v>0</v>
      </c>
      <c r="F28" s="19">
        <f>521.94+473.26</f>
        <v>995.2</v>
      </c>
      <c r="G28" s="21" t="s">
        <v>25</v>
      </c>
      <c r="H28" s="22">
        <v>1.4</v>
      </c>
      <c r="I28" s="23">
        <v>42124</v>
      </c>
      <c r="J28" s="24">
        <v>3</v>
      </c>
      <c r="K28" s="53">
        <v>42214</v>
      </c>
      <c r="L28" s="53"/>
      <c r="M28" s="25" t="s">
        <v>41</v>
      </c>
      <c r="N28" s="54" t="s">
        <v>42</v>
      </c>
      <c r="O28" s="55"/>
    </row>
    <row r="29" spans="1:16" s="27" customFormat="1" ht="41.25" customHeight="1">
      <c r="A29" s="17" t="s">
        <v>16</v>
      </c>
      <c r="B29" s="18" t="s">
        <v>43</v>
      </c>
      <c r="C29" s="20">
        <v>1650000</v>
      </c>
      <c r="D29" s="19">
        <v>1488000</v>
      </c>
      <c r="E29" s="19">
        <v>12000</v>
      </c>
      <c r="F29" s="19">
        <v>11729.07</v>
      </c>
      <c r="G29" s="21" t="s">
        <v>25</v>
      </c>
      <c r="H29" s="22">
        <v>1.5</v>
      </c>
      <c r="I29" s="23">
        <v>42062</v>
      </c>
      <c r="J29" s="24">
        <v>11</v>
      </c>
      <c r="K29" s="53">
        <v>42369</v>
      </c>
      <c r="L29" s="53"/>
      <c r="M29" s="25" t="s">
        <v>41</v>
      </c>
      <c r="N29" s="54" t="s">
        <v>42</v>
      </c>
      <c r="O29" s="55"/>
    </row>
    <row r="30" spans="1:16" s="27" customFormat="1" ht="41.25" customHeight="1">
      <c r="A30" s="17" t="s">
        <v>16</v>
      </c>
      <c r="B30" s="18" t="s">
        <v>150</v>
      </c>
      <c r="C30" s="20">
        <v>400000</v>
      </c>
      <c r="D30" s="143">
        <v>0</v>
      </c>
      <c r="E30" s="143">
        <v>400000</v>
      </c>
      <c r="F30" s="143">
        <v>4312</v>
      </c>
      <c r="G30" s="28">
        <v>4.6199999999999998E-2</v>
      </c>
      <c r="H30" s="22"/>
      <c r="I30" s="23">
        <v>42016</v>
      </c>
      <c r="J30" s="24">
        <v>3</v>
      </c>
      <c r="K30" s="53">
        <v>42104</v>
      </c>
      <c r="L30" s="53"/>
      <c r="M30" s="25" t="s">
        <v>41</v>
      </c>
      <c r="N30" s="54" t="s">
        <v>42</v>
      </c>
      <c r="O30" s="55"/>
    </row>
    <row r="31" spans="1:16" s="27" customFormat="1" ht="41.25" customHeight="1">
      <c r="A31" s="17" t="s">
        <v>16</v>
      </c>
      <c r="B31" s="18" t="s">
        <v>150</v>
      </c>
      <c r="C31" s="20">
        <v>400000</v>
      </c>
      <c r="D31" s="19">
        <v>0</v>
      </c>
      <c r="E31" s="19">
        <v>400000</v>
      </c>
      <c r="F31" s="19">
        <v>4115.55</v>
      </c>
      <c r="G31" s="28">
        <v>4.6300000000000001E-2</v>
      </c>
      <c r="H31" s="22"/>
      <c r="I31" s="23">
        <v>42101</v>
      </c>
      <c r="J31" s="24">
        <v>3</v>
      </c>
      <c r="K31" s="53">
        <v>42185</v>
      </c>
      <c r="L31" s="53"/>
      <c r="M31" s="25" t="s">
        <v>41</v>
      </c>
      <c r="N31" s="54" t="s">
        <v>42</v>
      </c>
      <c r="O31" s="55"/>
    </row>
    <row r="32" spans="1:16" s="27" customFormat="1" ht="41.25" customHeight="1">
      <c r="A32" s="17" t="s">
        <v>16</v>
      </c>
      <c r="B32" s="18" t="s">
        <v>179</v>
      </c>
      <c r="C32" s="20">
        <v>600000</v>
      </c>
      <c r="D32" s="143">
        <v>360000</v>
      </c>
      <c r="E32" s="143">
        <v>180000</v>
      </c>
      <c r="F32" s="143">
        <v>5549.46</v>
      </c>
      <c r="G32" s="21" t="s">
        <v>25</v>
      </c>
      <c r="H32" s="22">
        <v>1.27</v>
      </c>
      <c r="I32" s="23">
        <v>42051</v>
      </c>
      <c r="J32" s="24">
        <v>10</v>
      </c>
      <c r="K32" s="53">
        <v>42354</v>
      </c>
      <c r="L32" s="53"/>
      <c r="M32" s="25" t="s">
        <v>41</v>
      </c>
      <c r="N32" s="54" t="s">
        <v>42</v>
      </c>
      <c r="O32" s="55"/>
    </row>
    <row r="33" spans="1:15" s="27" customFormat="1" ht="41.25" customHeight="1">
      <c r="A33" s="17" t="s">
        <v>16</v>
      </c>
      <c r="B33" s="18" t="s">
        <v>43</v>
      </c>
      <c r="C33" s="20">
        <v>1650000</v>
      </c>
      <c r="D33" s="143">
        <v>0</v>
      </c>
      <c r="E33" s="143">
        <v>996000</v>
      </c>
      <c r="F33" s="143">
        <v>7549.6</v>
      </c>
      <c r="G33" s="21" t="s">
        <v>25</v>
      </c>
      <c r="H33" s="22">
        <v>1.5</v>
      </c>
      <c r="I33" s="23">
        <v>42062</v>
      </c>
      <c r="J33" s="24">
        <v>3</v>
      </c>
      <c r="K33" s="53">
        <v>42151</v>
      </c>
      <c r="L33" s="53"/>
      <c r="M33" s="25" t="s">
        <v>41</v>
      </c>
      <c r="N33" s="54" t="s">
        <v>42</v>
      </c>
      <c r="O33" s="55"/>
    </row>
    <row r="34" spans="1:15" s="27" customFormat="1" ht="41.25" customHeight="1">
      <c r="A34" s="17" t="s">
        <v>16</v>
      </c>
      <c r="B34" s="18" t="s">
        <v>40</v>
      </c>
      <c r="C34" s="20">
        <v>150000</v>
      </c>
      <c r="D34" s="143">
        <v>150000</v>
      </c>
      <c r="E34" s="143">
        <v>0</v>
      </c>
      <c r="F34" s="143">
        <v>0</v>
      </c>
      <c r="G34" s="21" t="s">
        <v>25</v>
      </c>
      <c r="H34" s="22">
        <v>1.4</v>
      </c>
      <c r="I34" s="23">
        <v>42172</v>
      </c>
      <c r="J34" s="24">
        <v>3</v>
      </c>
      <c r="K34" s="53">
        <v>42262</v>
      </c>
      <c r="L34" s="53"/>
      <c r="M34" s="25" t="s">
        <v>41</v>
      </c>
      <c r="N34" s="54" t="s">
        <v>42</v>
      </c>
      <c r="O34" s="55"/>
    </row>
    <row r="35" spans="1:15" s="27" customFormat="1" ht="41.25" customHeight="1">
      <c r="A35" s="17" t="s">
        <v>16</v>
      </c>
      <c r="B35" s="18" t="s">
        <v>150</v>
      </c>
      <c r="C35" s="20">
        <v>250000</v>
      </c>
      <c r="D35" s="143">
        <v>250000</v>
      </c>
      <c r="E35" s="143">
        <v>0</v>
      </c>
      <c r="F35" s="143">
        <v>0</v>
      </c>
      <c r="G35" s="28">
        <v>4.6300000000000001E-2</v>
      </c>
      <c r="H35" s="22"/>
      <c r="I35" s="23">
        <v>42184</v>
      </c>
      <c r="J35" s="24">
        <v>3</v>
      </c>
      <c r="K35" s="53">
        <v>42276</v>
      </c>
      <c r="L35" s="53"/>
      <c r="M35" s="25" t="s">
        <v>41</v>
      </c>
      <c r="N35" s="54" t="s">
        <v>42</v>
      </c>
      <c r="O35" s="55"/>
    </row>
    <row r="36" spans="1:15" s="27" customFormat="1" ht="6" customHeight="1">
      <c r="A36" s="56"/>
      <c r="B36" s="57"/>
      <c r="C36" s="58"/>
      <c r="D36" s="59"/>
      <c r="E36" s="59"/>
      <c r="F36" s="59"/>
      <c r="G36" s="60"/>
      <c r="H36" s="61"/>
      <c r="I36" s="62"/>
      <c r="J36" s="63"/>
      <c r="K36" s="64"/>
      <c r="L36" s="64"/>
      <c r="M36" s="65"/>
      <c r="N36" s="66"/>
      <c r="O36" s="55"/>
    </row>
    <row r="37" spans="1:15" s="27" customFormat="1" ht="20.25" customHeight="1">
      <c r="A37" s="56"/>
      <c r="B37" s="57"/>
      <c r="C37" s="59" t="s">
        <v>44</v>
      </c>
      <c r="D37" s="67">
        <f>SUM(D26:D36)</f>
        <v>2373000</v>
      </c>
      <c r="E37" s="67">
        <f>SUM(E26:E36)</f>
        <v>2363000</v>
      </c>
      <c r="F37" s="67">
        <f>SUM(F26:F36)</f>
        <v>37695.71</v>
      </c>
      <c r="G37" s="60"/>
      <c r="H37" s="61"/>
      <c r="I37" s="62"/>
      <c r="J37" s="63"/>
      <c r="K37" s="64"/>
      <c r="L37" s="64"/>
      <c r="M37" s="65"/>
      <c r="N37" s="66"/>
      <c r="O37" s="55"/>
    </row>
    <row r="38" spans="1:15" s="27" customFormat="1" ht="11.4">
      <c r="A38" s="56"/>
      <c r="B38" s="57"/>
      <c r="C38" s="58"/>
      <c r="D38" s="59"/>
      <c r="E38" s="59"/>
      <c r="F38" s="59"/>
      <c r="G38" s="60"/>
      <c r="H38" s="61"/>
      <c r="I38" s="62"/>
      <c r="J38" s="63"/>
      <c r="K38" s="64"/>
      <c r="L38" s="64"/>
      <c r="M38" s="65"/>
      <c r="N38" s="66"/>
      <c r="O38" s="55"/>
    </row>
    <row r="39" spans="1:15" s="27" customFormat="1">
      <c r="A39" s="45" t="s">
        <v>45</v>
      </c>
      <c r="B39" s="56"/>
      <c r="C39" s="68"/>
      <c r="D39" s="68"/>
      <c r="E39" s="68"/>
      <c r="F39" s="68"/>
      <c r="G39" s="60"/>
      <c r="H39" s="140"/>
      <c r="I39" s="140"/>
      <c r="J39" s="63"/>
      <c r="K39" s="69"/>
      <c r="L39" s="69"/>
      <c r="N39" s="70"/>
      <c r="O39" s="55"/>
    </row>
    <row r="40" spans="1:15" s="27" customFormat="1" ht="11.4">
      <c r="A40" s="71"/>
      <c r="B40" s="56"/>
      <c r="C40" s="68"/>
      <c r="D40" s="68"/>
      <c r="E40" s="68"/>
      <c r="F40" s="68"/>
      <c r="G40" s="140"/>
      <c r="H40" s="140"/>
      <c r="I40" s="140"/>
      <c r="J40" s="63"/>
      <c r="K40" s="69"/>
      <c r="L40" s="69"/>
      <c r="N40" s="70"/>
      <c r="O40" s="55"/>
    </row>
    <row r="41" spans="1:15" s="27" customFormat="1" ht="69" customHeight="1">
      <c r="A41" s="17" t="s">
        <v>16</v>
      </c>
      <c r="B41" s="18" t="s">
        <v>156</v>
      </c>
      <c r="C41" s="20">
        <v>2082453.3498199999</v>
      </c>
      <c r="D41" s="20">
        <v>2031791.335</v>
      </c>
      <c r="E41" s="20">
        <v>0</v>
      </c>
      <c r="F41" s="20">
        <v>43820.5</v>
      </c>
      <c r="G41" s="21" t="s">
        <v>46</v>
      </c>
      <c r="H41" s="22">
        <v>0.68</v>
      </c>
      <c r="I41" s="23">
        <v>40709</v>
      </c>
      <c r="J41" s="24">
        <v>240</v>
      </c>
      <c r="K41" s="23">
        <v>48062</v>
      </c>
      <c r="L41" s="23"/>
      <c r="M41" s="25" t="s">
        <v>47</v>
      </c>
      <c r="N41" s="72" t="s">
        <v>48</v>
      </c>
      <c r="O41" s="55"/>
    </row>
    <row r="42" spans="1:15" s="27" customFormat="1" ht="68.25" customHeight="1">
      <c r="A42" s="17" t="s">
        <v>16</v>
      </c>
      <c r="B42" s="18" t="s">
        <v>157</v>
      </c>
      <c r="C42" s="20">
        <v>583918.16605</v>
      </c>
      <c r="D42" s="20">
        <v>562951.13</v>
      </c>
      <c r="E42" s="20">
        <v>0</v>
      </c>
      <c r="F42" s="20">
        <v>11849.34</v>
      </c>
      <c r="G42" s="21" t="s">
        <v>49</v>
      </c>
      <c r="H42" s="22">
        <v>1.1399999999999999</v>
      </c>
      <c r="I42" s="23">
        <v>41116</v>
      </c>
      <c r="J42" s="24">
        <v>240</v>
      </c>
      <c r="K42" s="23">
        <v>48492</v>
      </c>
      <c r="L42" s="23"/>
      <c r="M42" s="25" t="s">
        <v>50</v>
      </c>
      <c r="N42" s="72" t="s">
        <v>51</v>
      </c>
      <c r="O42" s="55"/>
    </row>
    <row r="43" spans="1:15" s="27" customFormat="1" ht="67.2" customHeight="1">
      <c r="A43" s="17" t="s">
        <v>16</v>
      </c>
      <c r="B43" s="18" t="s">
        <v>158</v>
      </c>
      <c r="C43" s="20">
        <v>316000</v>
      </c>
      <c r="D43" s="19">
        <v>252315.29</v>
      </c>
      <c r="E43" s="19">
        <v>0</v>
      </c>
      <c r="F43" s="19">
        <v>5337.3</v>
      </c>
      <c r="G43" s="21" t="s">
        <v>52</v>
      </c>
      <c r="H43" s="22">
        <v>0.93</v>
      </c>
      <c r="I43" s="23">
        <v>41131</v>
      </c>
      <c r="J43" s="24">
        <v>240</v>
      </c>
      <c r="K43" s="53">
        <v>48545</v>
      </c>
      <c r="L43" s="53"/>
      <c r="M43" s="25" t="s">
        <v>53</v>
      </c>
      <c r="N43" s="72" t="s">
        <v>54</v>
      </c>
      <c r="O43" s="55"/>
    </row>
    <row r="44" spans="1:15" s="27" customFormat="1" ht="67.2" customHeight="1">
      <c r="A44" s="17" t="s">
        <v>16</v>
      </c>
      <c r="B44" s="18" t="s">
        <v>159</v>
      </c>
      <c r="C44" s="20">
        <v>300000</v>
      </c>
      <c r="D44" s="19">
        <v>186609.12</v>
      </c>
      <c r="E44" s="19">
        <v>0</v>
      </c>
      <c r="F44" s="19">
        <v>3721.5</v>
      </c>
      <c r="G44" s="28" t="s">
        <v>167</v>
      </c>
      <c r="H44" s="21">
        <v>0.9</v>
      </c>
      <c r="I44" s="53">
        <v>41606</v>
      </c>
      <c r="J44" s="21">
        <v>240</v>
      </c>
      <c r="K44" s="53">
        <v>12421</v>
      </c>
      <c r="L44" s="73"/>
      <c r="M44" s="25" t="s">
        <v>55</v>
      </c>
      <c r="N44" s="72" t="s">
        <v>56</v>
      </c>
      <c r="O44" s="55"/>
    </row>
    <row r="45" spans="1:15" s="27" customFormat="1" ht="67.2" customHeight="1">
      <c r="A45" s="17" t="s">
        <v>16</v>
      </c>
      <c r="B45" s="18" t="s">
        <v>186</v>
      </c>
      <c r="C45" s="20">
        <v>405456</v>
      </c>
      <c r="D45" s="19">
        <v>0</v>
      </c>
      <c r="E45" s="19">
        <v>0</v>
      </c>
      <c r="F45" s="19">
        <v>0</v>
      </c>
      <c r="G45" s="28" t="s">
        <v>35</v>
      </c>
      <c r="H45" s="21">
        <v>1.08</v>
      </c>
      <c r="I45" s="53">
        <v>42146</v>
      </c>
      <c r="J45" s="21">
        <v>240</v>
      </c>
      <c r="K45" s="53">
        <v>12926</v>
      </c>
      <c r="L45" s="73"/>
      <c r="M45" s="25" t="s">
        <v>174</v>
      </c>
      <c r="N45" s="72" t="s">
        <v>175</v>
      </c>
      <c r="O45" s="55"/>
    </row>
    <row r="46" spans="1:15" s="27" customFormat="1" ht="67.2" customHeight="1">
      <c r="A46" s="17" t="s">
        <v>16</v>
      </c>
      <c r="B46" s="18" t="s">
        <v>161</v>
      </c>
      <c r="C46" s="20">
        <v>2799999.915</v>
      </c>
      <c r="D46" s="143">
        <v>3237721.64</v>
      </c>
      <c r="E46" s="19">
        <v>85602.97</v>
      </c>
      <c r="F46" s="19">
        <v>87547.77</v>
      </c>
      <c r="G46" s="186">
        <v>5.1999999999999998E-2</v>
      </c>
      <c r="H46" s="74"/>
      <c r="I46" s="23">
        <v>39427</v>
      </c>
      <c r="J46" s="24">
        <v>360</v>
      </c>
      <c r="K46" s="23">
        <v>50191</v>
      </c>
      <c r="L46" s="23"/>
      <c r="M46" s="25" t="s">
        <v>57</v>
      </c>
      <c r="N46" s="72" t="s">
        <v>58</v>
      </c>
      <c r="O46" s="55"/>
    </row>
    <row r="47" spans="1:15" s="27" customFormat="1" ht="41.25" customHeight="1">
      <c r="A47" s="17" t="s">
        <v>16</v>
      </c>
      <c r="B47" s="18" t="s">
        <v>162</v>
      </c>
      <c r="C47" s="20">
        <v>350000</v>
      </c>
      <c r="D47" s="75" t="s">
        <v>59</v>
      </c>
      <c r="E47" s="75" t="s">
        <v>59</v>
      </c>
      <c r="F47" s="75" t="s">
        <v>59</v>
      </c>
      <c r="G47" s="75" t="s">
        <v>59</v>
      </c>
      <c r="H47" s="22"/>
      <c r="I47" s="23">
        <v>38687</v>
      </c>
      <c r="J47" s="24">
        <v>180</v>
      </c>
      <c r="K47" s="23">
        <v>44166</v>
      </c>
      <c r="L47" s="76"/>
      <c r="M47" s="25" t="s">
        <v>60</v>
      </c>
      <c r="N47" s="54" t="s">
        <v>61</v>
      </c>
      <c r="O47" s="55"/>
    </row>
    <row r="48" spans="1:15" s="27" customFormat="1" ht="55.2" customHeight="1">
      <c r="A48" s="17" t="s">
        <v>16</v>
      </c>
      <c r="B48" s="18" t="s">
        <v>163</v>
      </c>
      <c r="C48" s="77">
        <v>1260524.4459300002</v>
      </c>
      <c r="D48" s="75" t="s">
        <v>59</v>
      </c>
      <c r="E48" s="75" t="s">
        <v>59</v>
      </c>
      <c r="F48" s="75" t="s">
        <v>59</v>
      </c>
      <c r="G48" s="75" t="s">
        <v>59</v>
      </c>
      <c r="H48" s="22"/>
      <c r="I48" s="23">
        <v>39450</v>
      </c>
      <c r="J48" s="22">
        <v>180</v>
      </c>
      <c r="K48" s="23">
        <v>44929</v>
      </c>
      <c r="L48" s="76"/>
      <c r="M48" s="25" t="s">
        <v>60</v>
      </c>
      <c r="N48" s="54" t="s">
        <v>62</v>
      </c>
      <c r="O48" s="55"/>
    </row>
    <row r="49" spans="1:15" s="27" customFormat="1" ht="6" customHeight="1">
      <c r="A49" s="56"/>
      <c r="B49" s="57"/>
      <c r="C49" s="58"/>
      <c r="D49" s="59"/>
      <c r="E49" s="59"/>
      <c r="F49" s="59"/>
      <c r="G49" s="60"/>
      <c r="H49" s="61"/>
      <c r="I49" s="62"/>
      <c r="J49" s="63"/>
      <c r="K49" s="64"/>
      <c r="L49" s="64"/>
      <c r="M49" s="65"/>
      <c r="N49" s="66"/>
      <c r="O49" s="55"/>
    </row>
    <row r="50" spans="1:15" s="27" customFormat="1" ht="16.5" customHeight="1">
      <c r="A50" s="56"/>
      <c r="B50" s="57"/>
      <c r="C50" s="59" t="s">
        <v>44</v>
      </c>
      <c r="D50" s="67">
        <f>SUM(D41:D49)</f>
        <v>6271388.5150000006</v>
      </c>
      <c r="E50" s="67">
        <f>SUM(E41:E49)</f>
        <v>85602.97</v>
      </c>
      <c r="F50" s="67">
        <f>SUM(F41:F49)</f>
        <v>152276.41</v>
      </c>
      <c r="G50" s="60"/>
      <c r="H50" s="61"/>
      <c r="I50" s="62"/>
      <c r="J50" s="63"/>
      <c r="K50" s="64"/>
      <c r="L50" s="64"/>
      <c r="M50" s="65"/>
      <c r="N50" s="66"/>
      <c r="O50" s="55"/>
    </row>
    <row r="51" spans="1:15" s="27" customFormat="1" ht="11.4">
      <c r="A51" s="56"/>
      <c r="B51" s="57"/>
      <c r="C51" s="58"/>
      <c r="D51" s="59"/>
      <c r="E51" s="59"/>
      <c r="F51" s="59"/>
      <c r="G51" s="60"/>
      <c r="H51" s="61"/>
      <c r="I51" s="62"/>
      <c r="J51" s="63"/>
      <c r="K51" s="64"/>
      <c r="L51" s="64"/>
      <c r="M51" s="65"/>
      <c r="N51" s="66"/>
      <c r="O51" s="55"/>
    </row>
    <row r="52" spans="1:15" ht="13.2" customHeight="1">
      <c r="A52" s="45" t="s">
        <v>63</v>
      </c>
      <c r="B52" s="47"/>
      <c r="C52" s="48"/>
      <c r="D52" s="49"/>
      <c r="E52" s="49"/>
      <c r="F52" s="49"/>
      <c r="G52" s="141"/>
      <c r="H52" s="141"/>
      <c r="I52" s="78"/>
      <c r="J52" s="79"/>
      <c r="K52" s="78"/>
      <c r="L52" s="78"/>
      <c r="N52" s="80"/>
    </row>
    <row r="53" spans="1:15" ht="3.6" customHeight="1">
      <c r="A53" s="47"/>
      <c r="B53" s="47"/>
      <c r="C53" s="48"/>
      <c r="D53" s="49"/>
      <c r="E53" s="49"/>
      <c r="F53" s="49"/>
      <c r="G53" s="141"/>
      <c r="H53" s="141"/>
      <c r="I53" s="78"/>
      <c r="J53" s="79"/>
      <c r="K53" s="78"/>
      <c r="L53" s="78"/>
      <c r="N53" s="80"/>
    </row>
    <row r="54" spans="1:15" s="55" customFormat="1" ht="24" customHeight="1">
      <c r="A54" s="81" t="s">
        <v>64</v>
      </c>
      <c r="B54" s="17" t="s">
        <v>65</v>
      </c>
      <c r="C54" s="82">
        <v>8478.4010699999999</v>
      </c>
      <c r="D54" s="83">
        <v>0</v>
      </c>
      <c r="E54" s="83">
        <v>0</v>
      </c>
      <c r="F54" s="83">
        <v>0</v>
      </c>
      <c r="G54" s="84" t="s">
        <v>25</v>
      </c>
      <c r="H54" s="85">
        <v>1.2250000000000001</v>
      </c>
      <c r="I54" s="23">
        <v>37957</v>
      </c>
      <c r="J54" s="24">
        <v>114</v>
      </c>
      <c r="K54" s="86">
        <v>41641</v>
      </c>
      <c r="L54" s="86"/>
      <c r="M54" s="34" t="s">
        <v>60</v>
      </c>
      <c r="N54" s="25" t="s">
        <v>66</v>
      </c>
    </row>
    <row r="55" spans="1:15" s="55" customFormat="1" ht="21.9" customHeight="1">
      <c r="A55" s="81" t="s">
        <v>67</v>
      </c>
      <c r="B55" s="17" t="s">
        <v>65</v>
      </c>
      <c r="C55" s="82">
        <v>10000</v>
      </c>
      <c r="D55" s="83">
        <v>0</v>
      </c>
      <c r="E55" s="83">
        <v>0</v>
      </c>
      <c r="F55" s="83">
        <v>0</v>
      </c>
      <c r="G55" s="84" t="s">
        <v>25</v>
      </c>
      <c r="H55" s="85">
        <v>1.2250000000000001</v>
      </c>
      <c r="I55" s="23">
        <v>38072</v>
      </c>
      <c r="J55" s="24">
        <v>120</v>
      </c>
      <c r="K55" s="87">
        <v>41792</v>
      </c>
      <c r="L55" s="87"/>
      <c r="M55" s="34" t="s">
        <v>60</v>
      </c>
      <c r="N55" s="25" t="s">
        <v>68</v>
      </c>
    </row>
    <row r="56" spans="1:15" s="55" customFormat="1" ht="21.9" customHeight="1">
      <c r="A56" s="81" t="s">
        <v>69</v>
      </c>
      <c r="B56" s="17" t="s">
        <v>65</v>
      </c>
      <c r="C56" s="82">
        <v>3700</v>
      </c>
      <c r="D56" s="83">
        <v>0</v>
      </c>
      <c r="E56" s="83">
        <v>0</v>
      </c>
      <c r="F56" s="83">
        <v>0</v>
      </c>
      <c r="G56" s="84" t="s">
        <v>25</v>
      </c>
      <c r="H56" s="85">
        <v>1.2250000000000001</v>
      </c>
      <c r="I56" s="23">
        <v>38082</v>
      </c>
      <c r="J56" s="24">
        <v>120</v>
      </c>
      <c r="K56" s="87">
        <v>41797</v>
      </c>
      <c r="L56" s="87"/>
      <c r="M56" s="34" t="s">
        <v>60</v>
      </c>
      <c r="N56" s="25" t="s">
        <v>70</v>
      </c>
    </row>
    <row r="57" spans="1:15" s="55" customFormat="1" ht="21.9" customHeight="1">
      <c r="A57" s="81" t="s">
        <v>71</v>
      </c>
      <c r="B57" s="17" t="s">
        <v>65</v>
      </c>
      <c r="C57" s="82">
        <v>7900</v>
      </c>
      <c r="D57" s="83">
        <v>0</v>
      </c>
      <c r="E57" s="83">
        <v>0</v>
      </c>
      <c r="F57" s="83">
        <v>0</v>
      </c>
      <c r="G57" s="84" t="s">
        <v>25</v>
      </c>
      <c r="H57" s="85">
        <v>1.1479999999999999</v>
      </c>
      <c r="I57" s="23">
        <v>38807</v>
      </c>
      <c r="J57" s="24">
        <v>120</v>
      </c>
      <c r="K57" s="32">
        <v>41588</v>
      </c>
      <c r="L57" s="32"/>
      <c r="M57" s="34" t="s">
        <v>60</v>
      </c>
      <c r="N57" s="25" t="s">
        <v>72</v>
      </c>
    </row>
    <row r="58" spans="1:15" s="55" customFormat="1" ht="21.9" customHeight="1">
      <c r="A58" s="81" t="s">
        <v>73</v>
      </c>
      <c r="B58" s="17" t="s">
        <v>65</v>
      </c>
      <c r="C58" s="82">
        <v>4500</v>
      </c>
      <c r="D58" s="144">
        <v>375</v>
      </c>
      <c r="E58" s="144">
        <v>112.5</v>
      </c>
      <c r="F58" s="144">
        <v>6.36</v>
      </c>
      <c r="G58" s="84" t="s">
        <v>25</v>
      </c>
      <c r="H58" s="85">
        <v>1.1479999999999999</v>
      </c>
      <c r="I58" s="23">
        <v>38810</v>
      </c>
      <c r="J58" s="24">
        <v>120</v>
      </c>
      <c r="K58" s="32">
        <v>42472</v>
      </c>
      <c r="L58" s="32"/>
      <c r="M58" s="34" t="s">
        <v>60</v>
      </c>
      <c r="N58" s="25" t="s">
        <v>74</v>
      </c>
    </row>
    <row r="59" spans="1:15" s="55" customFormat="1" ht="21.9" customHeight="1">
      <c r="A59" s="81" t="s">
        <v>75</v>
      </c>
      <c r="B59" s="17" t="s">
        <v>65</v>
      </c>
      <c r="C59" s="82">
        <v>9000</v>
      </c>
      <c r="D59" s="144">
        <v>750</v>
      </c>
      <c r="E59" s="144">
        <v>225</v>
      </c>
      <c r="F59" s="144">
        <v>12.72</v>
      </c>
      <c r="G59" s="84" t="s">
        <v>25</v>
      </c>
      <c r="H59" s="85">
        <v>1.1479999999999999</v>
      </c>
      <c r="I59" s="23">
        <v>38806</v>
      </c>
      <c r="J59" s="24">
        <v>120</v>
      </c>
      <c r="K59" s="32">
        <v>42472</v>
      </c>
      <c r="L59" s="32"/>
      <c r="M59" s="34" t="s">
        <v>60</v>
      </c>
      <c r="N59" s="25" t="s">
        <v>74</v>
      </c>
    </row>
    <row r="60" spans="1:15" s="55" customFormat="1" ht="21.9" customHeight="1">
      <c r="A60" s="88" t="s">
        <v>76</v>
      </c>
      <c r="B60" s="89" t="s">
        <v>65</v>
      </c>
      <c r="C60" s="82">
        <v>2899.9995199999998</v>
      </c>
      <c r="D60" s="145">
        <v>0</v>
      </c>
      <c r="E60" s="145">
        <v>0</v>
      </c>
      <c r="F60" s="145">
        <v>0</v>
      </c>
      <c r="G60" s="90">
        <v>0.1086</v>
      </c>
      <c r="H60" s="91"/>
      <c r="I60" s="53">
        <v>39759</v>
      </c>
      <c r="J60" s="92">
        <v>21</v>
      </c>
      <c r="K60" s="93">
        <v>41579</v>
      </c>
      <c r="L60" s="93"/>
      <c r="M60" s="54" t="s">
        <v>77</v>
      </c>
      <c r="N60" s="25" t="s">
        <v>78</v>
      </c>
    </row>
    <row r="61" spans="1:15" s="94" customFormat="1" ht="21.9" customHeight="1">
      <c r="A61" s="81" t="s">
        <v>76</v>
      </c>
      <c r="B61" s="17" t="s">
        <v>65</v>
      </c>
      <c r="C61" s="82">
        <v>2050</v>
      </c>
      <c r="D61" s="146">
        <v>0</v>
      </c>
      <c r="E61" s="146">
        <v>0</v>
      </c>
      <c r="F61" s="146">
        <v>0</v>
      </c>
      <c r="G61" s="84" t="s">
        <v>25</v>
      </c>
      <c r="H61" s="85">
        <v>2.42</v>
      </c>
      <c r="I61" s="23">
        <v>39805</v>
      </c>
      <c r="J61" s="24">
        <v>60</v>
      </c>
      <c r="K61" s="32">
        <v>41662</v>
      </c>
      <c r="L61" s="32"/>
      <c r="M61" s="34" t="s">
        <v>60</v>
      </c>
      <c r="N61" s="25" t="s">
        <v>79</v>
      </c>
      <c r="O61" s="55"/>
    </row>
    <row r="62" spans="1:15" s="55" customFormat="1" ht="21.9" customHeight="1">
      <c r="A62" s="95" t="s">
        <v>81</v>
      </c>
      <c r="B62" s="17" t="s">
        <v>65</v>
      </c>
      <c r="C62" s="96">
        <v>24972.657640000001</v>
      </c>
      <c r="D62" s="144">
        <v>1427</v>
      </c>
      <c r="E62" s="144">
        <v>535.13</v>
      </c>
      <c r="F62" s="144">
        <v>25.09</v>
      </c>
      <c r="G62" s="84" t="s">
        <v>25</v>
      </c>
      <c r="H62" s="85">
        <v>1.84</v>
      </c>
      <c r="I62" s="23">
        <v>40192</v>
      </c>
      <c r="J62" s="24">
        <v>72</v>
      </c>
      <c r="K62" s="32">
        <v>42732</v>
      </c>
      <c r="L62" s="32"/>
      <c r="M62" s="34" t="s">
        <v>60</v>
      </c>
      <c r="N62" s="25" t="s">
        <v>80</v>
      </c>
    </row>
    <row r="63" spans="1:15" s="55" customFormat="1" ht="21.9" customHeight="1">
      <c r="A63" s="81" t="s">
        <v>82</v>
      </c>
      <c r="B63" s="17" t="s">
        <v>65</v>
      </c>
      <c r="C63" s="82">
        <v>24.251999999999999</v>
      </c>
      <c r="D63" s="144">
        <v>1.94</v>
      </c>
      <c r="E63" s="144">
        <v>0.82</v>
      </c>
      <c r="F63" s="144">
        <v>0.04</v>
      </c>
      <c r="G63" s="97">
        <v>0.05</v>
      </c>
      <c r="H63" s="22"/>
      <c r="I63" s="23">
        <v>31437</v>
      </c>
      <c r="J63" s="24">
        <v>312</v>
      </c>
      <c r="K63" s="32">
        <v>42394</v>
      </c>
      <c r="L63" s="32"/>
      <c r="M63" s="34" t="s">
        <v>60</v>
      </c>
      <c r="N63" s="25" t="s">
        <v>83</v>
      </c>
    </row>
    <row r="64" spans="1:15" s="55" customFormat="1" ht="21.9" customHeight="1">
      <c r="A64" s="81" t="s">
        <v>84</v>
      </c>
      <c r="B64" s="17" t="s">
        <v>65</v>
      </c>
      <c r="C64" s="82">
        <v>19.414999999999999</v>
      </c>
      <c r="D64" s="144">
        <v>2.4300000000000002</v>
      </c>
      <c r="E64" s="144">
        <v>0.64</v>
      </c>
      <c r="F64" s="144">
        <v>0.04</v>
      </c>
      <c r="G64" s="97">
        <v>0.05</v>
      </c>
      <c r="H64" s="22"/>
      <c r="I64" s="23">
        <v>31557</v>
      </c>
      <c r="J64" s="24">
        <v>312</v>
      </c>
      <c r="K64" s="32">
        <v>42515</v>
      </c>
      <c r="L64" s="32"/>
      <c r="M64" s="34" t="s">
        <v>60</v>
      </c>
      <c r="N64" s="25" t="s">
        <v>85</v>
      </c>
    </row>
    <row r="65" spans="1:15" s="55" customFormat="1" ht="21.9" customHeight="1">
      <c r="A65" s="88" t="s">
        <v>86</v>
      </c>
      <c r="B65" s="89" t="s">
        <v>65</v>
      </c>
      <c r="C65" s="82">
        <v>5999.9993700000005</v>
      </c>
      <c r="D65" s="147">
        <v>0</v>
      </c>
      <c r="E65" s="147">
        <v>0</v>
      </c>
      <c r="F65" s="147">
        <v>0</v>
      </c>
      <c r="G65" s="28">
        <v>6.8699999999999997E-2</v>
      </c>
      <c r="H65" s="21"/>
      <c r="I65" s="53">
        <v>40812</v>
      </c>
      <c r="J65" s="92">
        <v>22</v>
      </c>
      <c r="K65" s="93">
        <v>41579</v>
      </c>
      <c r="L65" s="93"/>
      <c r="M65" s="54" t="s">
        <v>77</v>
      </c>
      <c r="N65" s="25" t="s">
        <v>78</v>
      </c>
    </row>
    <row r="66" spans="1:15" s="94" customFormat="1" ht="21.9" customHeight="1">
      <c r="A66" s="88" t="s">
        <v>87</v>
      </c>
      <c r="B66" s="89" t="s">
        <v>65</v>
      </c>
      <c r="C66" s="82">
        <v>4424.9993299999996</v>
      </c>
      <c r="D66" s="98">
        <v>0</v>
      </c>
      <c r="E66" s="98">
        <v>0</v>
      </c>
      <c r="F66" s="98">
        <v>0</v>
      </c>
      <c r="G66" s="28">
        <v>6.8699999999999997E-2</v>
      </c>
      <c r="H66" s="21"/>
      <c r="I66" s="53">
        <v>40813</v>
      </c>
      <c r="J66" s="92">
        <v>22</v>
      </c>
      <c r="K66" s="93">
        <v>41579</v>
      </c>
      <c r="L66" s="93"/>
      <c r="M66" s="54" t="s">
        <v>77</v>
      </c>
      <c r="N66" s="25" t="s">
        <v>78</v>
      </c>
      <c r="O66" s="55"/>
    </row>
    <row r="67" spans="1:15" s="94" customFormat="1" ht="21.9" customHeight="1">
      <c r="A67" s="88" t="s">
        <v>88</v>
      </c>
      <c r="B67" s="89" t="s">
        <v>65</v>
      </c>
      <c r="C67" s="82">
        <v>3999.9995899999999</v>
      </c>
      <c r="D67" s="98">
        <v>0</v>
      </c>
      <c r="E67" s="98">
        <v>0</v>
      </c>
      <c r="F67" s="98">
        <v>0</v>
      </c>
      <c r="G67" s="28">
        <v>6.8699999999999997E-2</v>
      </c>
      <c r="H67" s="21"/>
      <c r="I67" s="53">
        <v>40816</v>
      </c>
      <c r="J67" s="92">
        <v>22</v>
      </c>
      <c r="K67" s="93">
        <v>41579</v>
      </c>
      <c r="L67" s="93"/>
      <c r="M67" s="54" t="s">
        <v>77</v>
      </c>
      <c r="N67" s="25" t="s">
        <v>78</v>
      </c>
      <c r="O67" s="55"/>
    </row>
    <row r="68" spans="1:15" s="94" customFormat="1" ht="21.9" customHeight="1">
      <c r="A68" s="88" t="s">
        <v>89</v>
      </c>
      <c r="B68" s="89" t="s">
        <v>65</v>
      </c>
      <c r="C68" s="82">
        <v>2999.9993100000002</v>
      </c>
      <c r="D68" s="98">
        <v>0</v>
      </c>
      <c r="E68" s="98">
        <v>0</v>
      </c>
      <c r="F68" s="98">
        <v>0</v>
      </c>
      <c r="G68" s="28">
        <v>6.8699999999999997E-2</v>
      </c>
      <c r="H68" s="21"/>
      <c r="I68" s="53">
        <v>40816</v>
      </c>
      <c r="J68" s="92">
        <v>22</v>
      </c>
      <c r="K68" s="93">
        <v>41579</v>
      </c>
      <c r="L68" s="93"/>
      <c r="M68" s="54" t="s">
        <v>77</v>
      </c>
      <c r="N68" s="25" t="s">
        <v>78</v>
      </c>
      <c r="O68" s="55"/>
    </row>
    <row r="69" spans="1:15" s="94" customFormat="1" ht="21.9" customHeight="1">
      <c r="A69" s="88" t="s">
        <v>90</v>
      </c>
      <c r="B69" s="89" t="s">
        <v>65</v>
      </c>
      <c r="C69" s="82">
        <v>4443.9996100000008</v>
      </c>
      <c r="D69" s="98">
        <v>0</v>
      </c>
      <c r="E69" s="98">
        <v>0</v>
      </c>
      <c r="F69" s="98">
        <v>0</v>
      </c>
      <c r="G69" s="28">
        <v>6.8699999999999997E-2</v>
      </c>
      <c r="H69" s="21"/>
      <c r="I69" s="53">
        <v>40816</v>
      </c>
      <c r="J69" s="92">
        <v>22</v>
      </c>
      <c r="K69" s="93">
        <v>41579</v>
      </c>
      <c r="L69" s="93"/>
      <c r="M69" s="54" t="s">
        <v>77</v>
      </c>
      <c r="N69" s="25" t="s">
        <v>78</v>
      </c>
      <c r="O69" s="55"/>
    </row>
    <row r="70" spans="1:15" s="94" customFormat="1" ht="21.9" customHeight="1">
      <c r="A70" s="88" t="s">
        <v>91</v>
      </c>
      <c r="B70" s="89" t="s">
        <v>65</v>
      </c>
      <c r="C70" s="82">
        <v>699.99940000000004</v>
      </c>
      <c r="D70" s="98">
        <v>0</v>
      </c>
      <c r="E70" s="98">
        <v>0</v>
      </c>
      <c r="F70" s="98">
        <v>0</v>
      </c>
      <c r="G70" s="28">
        <v>6.6299999999999998E-2</v>
      </c>
      <c r="H70" s="21"/>
      <c r="I70" s="53">
        <v>40835</v>
      </c>
      <c r="J70" s="92">
        <v>22</v>
      </c>
      <c r="K70" s="93">
        <v>41579</v>
      </c>
      <c r="L70" s="93"/>
      <c r="M70" s="54" t="s">
        <v>77</v>
      </c>
      <c r="N70" s="25" t="s">
        <v>78</v>
      </c>
      <c r="O70" s="55"/>
    </row>
    <row r="71" spans="1:15" s="94" customFormat="1" ht="21.9" customHeight="1">
      <c r="A71" s="88" t="s">
        <v>92</v>
      </c>
      <c r="B71" s="89" t="s">
        <v>65</v>
      </c>
      <c r="C71" s="82">
        <v>8987.9995299999991</v>
      </c>
      <c r="D71" s="98">
        <v>0</v>
      </c>
      <c r="E71" s="98">
        <v>0</v>
      </c>
      <c r="F71" s="98">
        <v>0</v>
      </c>
      <c r="G71" s="28">
        <v>6.6299999999999998E-2</v>
      </c>
      <c r="H71" s="21"/>
      <c r="I71" s="53">
        <v>40837</v>
      </c>
      <c r="J71" s="92">
        <v>22</v>
      </c>
      <c r="K71" s="93">
        <v>41579</v>
      </c>
      <c r="L71" s="93"/>
      <c r="M71" s="54" t="s">
        <v>77</v>
      </c>
      <c r="N71" s="25" t="s">
        <v>78</v>
      </c>
      <c r="O71" s="55"/>
    </row>
    <row r="72" spans="1:15" s="94" customFormat="1" ht="21.9" customHeight="1">
      <c r="A72" s="88" t="s">
        <v>93</v>
      </c>
      <c r="B72" s="89" t="s">
        <v>65</v>
      </c>
      <c r="C72" s="82">
        <v>2499.9996499999997</v>
      </c>
      <c r="D72" s="98">
        <v>0</v>
      </c>
      <c r="E72" s="98">
        <v>0</v>
      </c>
      <c r="F72" s="98">
        <v>0</v>
      </c>
      <c r="G72" s="28">
        <v>6.6299999999999998E-2</v>
      </c>
      <c r="H72" s="21"/>
      <c r="I72" s="53">
        <v>40837</v>
      </c>
      <c r="J72" s="92">
        <v>22</v>
      </c>
      <c r="K72" s="93">
        <v>41579</v>
      </c>
      <c r="L72" s="93"/>
      <c r="M72" s="54" t="s">
        <v>77</v>
      </c>
      <c r="N72" s="25" t="s">
        <v>78</v>
      </c>
      <c r="O72" s="55"/>
    </row>
    <row r="73" spans="1:15" s="94" customFormat="1" ht="21.9" customHeight="1">
      <c r="A73" s="88" t="s">
        <v>94</v>
      </c>
      <c r="B73" s="89" t="s">
        <v>65</v>
      </c>
      <c r="C73" s="82">
        <v>9999.9994499999993</v>
      </c>
      <c r="D73" s="98">
        <v>0</v>
      </c>
      <c r="E73" s="98">
        <v>0</v>
      </c>
      <c r="F73" s="98">
        <v>0</v>
      </c>
      <c r="G73" s="28">
        <v>6.6299999999999998E-2</v>
      </c>
      <c r="H73" s="21"/>
      <c r="I73" s="53">
        <v>40854</v>
      </c>
      <c r="J73" s="92">
        <v>22</v>
      </c>
      <c r="K73" s="93">
        <v>41579</v>
      </c>
      <c r="L73" s="93"/>
      <c r="M73" s="54" t="s">
        <v>77</v>
      </c>
      <c r="N73" s="25" t="s">
        <v>78</v>
      </c>
      <c r="O73" s="55"/>
    </row>
    <row r="74" spans="1:15" s="94" customFormat="1" ht="21.9" customHeight="1">
      <c r="A74" s="88" t="s">
        <v>95</v>
      </c>
      <c r="B74" s="89" t="s">
        <v>65</v>
      </c>
      <c r="C74" s="82">
        <v>669.99943999999994</v>
      </c>
      <c r="D74" s="98">
        <v>0</v>
      </c>
      <c r="E74" s="98">
        <v>0</v>
      </c>
      <c r="F74" s="98">
        <v>0</v>
      </c>
      <c r="G74" s="28">
        <v>6.6299999999999998E-2</v>
      </c>
      <c r="H74" s="21"/>
      <c r="I74" s="53">
        <v>40877</v>
      </c>
      <c r="J74" s="92">
        <v>21</v>
      </c>
      <c r="K74" s="93">
        <v>41579</v>
      </c>
      <c r="L74" s="93"/>
      <c r="M74" s="54" t="s">
        <v>77</v>
      </c>
      <c r="N74" s="25" t="s">
        <v>78</v>
      </c>
      <c r="O74" s="55"/>
    </row>
    <row r="75" spans="1:15" s="55" customFormat="1" ht="21.9" customHeight="1">
      <c r="A75" s="88" t="s">
        <v>96</v>
      </c>
      <c r="B75" s="89" t="s">
        <v>65</v>
      </c>
      <c r="C75" s="82">
        <v>985.65483999999992</v>
      </c>
      <c r="D75" s="98">
        <v>0</v>
      </c>
      <c r="E75" s="98">
        <v>0</v>
      </c>
      <c r="F75" s="98">
        <v>0</v>
      </c>
      <c r="G75" s="28">
        <v>6.4600000000000005E-2</v>
      </c>
      <c r="H75" s="21"/>
      <c r="I75" s="53">
        <v>41235</v>
      </c>
      <c r="J75" s="92">
        <v>12</v>
      </c>
      <c r="K75" s="93">
        <v>41579</v>
      </c>
      <c r="L75" s="93"/>
      <c r="M75" s="54" t="s">
        <v>77</v>
      </c>
      <c r="N75" s="25" t="s">
        <v>78</v>
      </c>
    </row>
    <row r="76" spans="1:15" s="55" customFormat="1" ht="21.9" customHeight="1">
      <c r="A76" s="99" t="s">
        <v>97</v>
      </c>
      <c r="B76" s="100" t="s">
        <v>65</v>
      </c>
      <c r="C76" s="101">
        <v>1719.99992</v>
      </c>
      <c r="D76" s="102">
        <v>0</v>
      </c>
      <c r="E76" s="102">
        <v>0</v>
      </c>
      <c r="F76" s="102">
        <v>0</v>
      </c>
      <c r="G76" s="103">
        <v>6.4799999999999996E-2</v>
      </c>
      <c r="H76" s="104"/>
      <c r="I76" s="105">
        <v>41271</v>
      </c>
      <c r="J76" s="106">
        <v>9</v>
      </c>
      <c r="K76" s="107">
        <v>41579</v>
      </c>
      <c r="L76" s="107"/>
      <c r="M76" s="108" t="s">
        <v>77</v>
      </c>
      <c r="N76" s="150" t="s">
        <v>78</v>
      </c>
    </row>
    <row r="77" spans="1:15" s="55" customFormat="1" ht="21.9" customHeight="1">
      <c r="A77" s="99" t="s">
        <v>98</v>
      </c>
      <c r="B77" s="100" t="s">
        <v>65</v>
      </c>
      <c r="C77" s="101">
        <v>14342.99928</v>
      </c>
      <c r="D77" s="148">
        <v>7273.67</v>
      </c>
      <c r="E77" s="148">
        <v>1398.27</v>
      </c>
      <c r="F77" s="148">
        <v>129.01</v>
      </c>
      <c r="G77" s="103">
        <v>6.2100000000000002E-2</v>
      </c>
      <c r="H77" s="104"/>
      <c r="I77" s="105">
        <v>41780</v>
      </c>
      <c r="J77" s="106">
        <v>28</v>
      </c>
      <c r="K77" s="107">
        <v>42675</v>
      </c>
      <c r="L77" s="109"/>
      <c r="M77" s="54" t="s">
        <v>77</v>
      </c>
      <c r="N77" s="25" t="s">
        <v>78</v>
      </c>
    </row>
    <row r="78" spans="1:15" s="55" customFormat="1" ht="21.9" customHeight="1">
      <c r="A78" s="99" t="s">
        <v>99</v>
      </c>
      <c r="B78" s="100" t="s">
        <v>65</v>
      </c>
      <c r="C78" s="101">
        <v>836.09976000000006</v>
      </c>
      <c r="D78" s="148">
        <v>423.15</v>
      </c>
      <c r="E78" s="148">
        <v>81.23</v>
      </c>
      <c r="F78" s="148">
        <v>7.77</v>
      </c>
      <c r="G78" s="103">
        <v>6.4299999999999996E-2</v>
      </c>
      <c r="H78" s="104"/>
      <c r="I78" s="105">
        <v>41795</v>
      </c>
      <c r="J78" s="106">
        <v>28</v>
      </c>
      <c r="K78" s="107">
        <v>42675</v>
      </c>
      <c r="L78" s="109"/>
      <c r="M78" s="54" t="s">
        <v>77</v>
      </c>
      <c r="N78" s="25" t="s">
        <v>78</v>
      </c>
    </row>
    <row r="79" spans="1:15" s="55" customFormat="1" ht="21.9" customHeight="1">
      <c r="A79" s="99" t="s">
        <v>100</v>
      </c>
      <c r="B79" s="100" t="s">
        <v>65</v>
      </c>
      <c r="C79" s="101">
        <v>4149.9994200000001</v>
      </c>
      <c r="D79" s="148">
        <v>2100.31</v>
      </c>
      <c r="E79" s="148">
        <v>403.19</v>
      </c>
      <c r="F79" s="148">
        <v>38.57</v>
      </c>
      <c r="G79" s="103">
        <v>6.4299999999999996E-2</v>
      </c>
      <c r="H79" s="104"/>
      <c r="I79" s="105">
        <v>41795</v>
      </c>
      <c r="J79" s="106">
        <v>28</v>
      </c>
      <c r="K79" s="107">
        <v>42675</v>
      </c>
      <c r="L79" s="107"/>
      <c r="M79" s="108" t="s">
        <v>77</v>
      </c>
      <c r="N79" s="150" t="s">
        <v>78</v>
      </c>
    </row>
    <row r="80" spans="1:15" s="55" customFormat="1" ht="21.9" customHeight="1">
      <c r="A80" s="99" t="s">
        <v>81</v>
      </c>
      <c r="B80" s="100" t="s">
        <v>43</v>
      </c>
      <c r="C80" s="101">
        <v>200000</v>
      </c>
      <c r="D80" s="148">
        <v>129741.13</v>
      </c>
      <c r="E80" s="148">
        <v>13804.58</v>
      </c>
      <c r="F80" s="148">
        <v>1759.51</v>
      </c>
      <c r="G80" s="103" t="s">
        <v>25</v>
      </c>
      <c r="H80" s="104">
        <v>1.5</v>
      </c>
      <c r="I80" s="105">
        <v>41803</v>
      </c>
      <c r="J80" s="106">
        <v>30</v>
      </c>
      <c r="K80" s="107">
        <v>42704</v>
      </c>
      <c r="L80" s="107"/>
      <c r="M80" s="108" t="s">
        <v>60</v>
      </c>
      <c r="N80" s="25" t="s">
        <v>80</v>
      </c>
    </row>
    <row r="81" spans="1:14" s="55" customFormat="1" ht="21.9" customHeight="1">
      <c r="A81" s="99" t="s">
        <v>101</v>
      </c>
      <c r="B81" s="100" t="s">
        <v>65</v>
      </c>
      <c r="C81" s="101">
        <v>1794.99</v>
      </c>
      <c r="D81" s="148">
        <v>903.99</v>
      </c>
      <c r="E81" s="149">
        <v>173.92</v>
      </c>
      <c r="F81" s="149">
        <v>15.7</v>
      </c>
      <c r="G81" s="110">
        <v>6.08E-2</v>
      </c>
      <c r="H81" s="104"/>
      <c r="I81" s="105">
        <v>41828</v>
      </c>
      <c r="J81" s="106">
        <v>27</v>
      </c>
      <c r="K81" s="107">
        <v>42675</v>
      </c>
      <c r="L81" s="109"/>
      <c r="M81" s="54" t="s">
        <v>77</v>
      </c>
      <c r="N81" s="25" t="s">
        <v>78</v>
      </c>
    </row>
    <row r="82" spans="1:14" s="55" customFormat="1" ht="21.9" customHeight="1">
      <c r="A82" s="99" t="s">
        <v>102</v>
      </c>
      <c r="B82" s="100" t="s">
        <v>65</v>
      </c>
      <c r="C82" s="101">
        <v>1487.99</v>
      </c>
      <c r="D82" s="148">
        <v>749.38</v>
      </c>
      <c r="E82" s="149">
        <v>144.16999999999999</v>
      </c>
      <c r="F82" s="149">
        <v>13.01</v>
      </c>
      <c r="G82" s="110">
        <v>6.08E-2</v>
      </c>
      <c r="H82" s="104"/>
      <c r="I82" s="105">
        <v>41828</v>
      </c>
      <c r="J82" s="106">
        <v>27</v>
      </c>
      <c r="K82" s="107">
        <v>42675</v>
      </c>
      <c r="L82" s="107"/>
      <c r="M82" s="108" t="s">
        <v>77</v>
      </c>
      <c r="N82" s="150" t="s">
        <v>78</v>
      </c>
    </row>
    <row r="83" spans="1:14" s="55" customFormat="1" ht="21.9" customHeight="1">
      <c r="A83" s="99" t="s">
        <v>73</v>
      </c>
      <c r="B83" s="100" t="s">
        <v>65</v>
      </c>
      <c r="C83" s="101">
        <v>4690.99</v>
      </c>
      <c r="D83" s="148">
        <v>2362.4499999999998</v>
      </c>
      <c r="E83" s="149">
        <v>454.52</v>
      </c>
      <c r="F83" s="149">
        <v>41.03</v>
      </c>
      <c r="G83" s="110">
        <v>6.08E-2</v>
      </c>
      <c r="H83" s="104"/>
      <c r="I83" s="105">
        <v>41828</v>
      </c>
      <c r="J83" s="106">
        <v>27</v>
      </c>
      <c r="K83" s="107">
        <v>42675</v>
      </c>
      <c r="L83" s="109"/>
      <c r="M83" s="54" t="s">
        <v>77</v>
      </c>
      <c r="N83" s="25" t="s">
        <v>78</v>
      </c>
    </row>
    <row r="84" spans="1:14" s="55" customFormat="1" ht="21.9" customHeight="1">
      <c r="A84" s="99" t="s">
        <v>103</v>
      </c>
      <c r="B84" s="100" t="s">
        <v>65</v>
      </c>
      <c r="C84" s="101">
        <v>4431.99</v>
      </c>
      <c r="D84" s="148">
        <v>2232.02</v>
      </c>
      <c r="E84" s="149">
        <v>429.42</v>
      </c>
      <c r="F84" s="149">
        <v>38.770000000000003</v>
      </c>
      <c r="G84" s="110">
        <v>6.08E-2</v>
      </c>
      <c r="H84" s="104"/>
      <c r="I84" s="105">
        <v>41828</v>
      </c>
      <c r="J84" s="106">
        <v>27</v>
      </c>
      <c r="K84" s="107">
        <v>42675</v>
      </c>
      <c r="L84" s="109"/>
      <c r="M84" s="54" t="s">
        <v>77</v>
      </c>
      <c r="N84" s="25" t="s">
        <v>78</v>
      </c>
    </row>
    <row r="85" spans="1:14" s="55" customFormat="1" ht="21.9" customHeight="1">
      <c r="A85" s="99" t="s">
        <v>104</v>
      </c>
      <c r="B85" s="100" t="s">
        <v>65</v>
      </c>
      <c r="C85" s="101">
        <v>4999.99</v>
      </c>
      <c r="D85" s="148">
        <v>2516.85</v>
      </c>
      <c r="E85" s="149">
        <v>485.61</v>
      </c>
      <c r="F85" s="149">
        <v>40.49</v>
      </c>
      <c r="G85" s="110">
        <v>5.6300000000000003E-2</v>
      </c>
      <c r="H85" s="104"/>
      <c r="I85" s="105">
        <v>41829</v>
      </c>
      <c r="J85" s="106">
        <v>27</v>
      </c>
      <c r="K85" s="107">
        <v>42675</v>
      </c>
      <c r="L85" s="107"/>
      <c r="M85" s="108" t="s">
        <v>77</v>
      </c>
      <c r="N85" s="150" t="s">
        <v>78</v>
      </c>
    </row>
    <row r="86" spans="1:14" s="55" customFormat="1" ht="21.9" customHeight="1">
      <c r="A86" s="99" t="s">
        <v>105</v>
      </c>
      <c r="B86" s="100" t="s">
        <v>65</v>
      </c>
      <c r="C86" s="101">
        <v>1008.99</v>
      </c>
      <c r="D86" s="148">
        <v>508.15</v>
      </c>
      <c r="E86" s="149">
        <v>97.77</v>
      </c>
      <c r="F86" s="149">
        <v>8.82</v>
      </c>
      <c r="G86" s="110">
        <v>6.08E-2</v>
      </c>
      <c r="H86" s="104"/>
      <c r="I86" s="105">
        <v>41829</v>
      </c>
      <c r="J86" s="106">
        <v>27</v>
      </c>
      <c r="K86" s="107">
        <v>42675</v>
      </c>
      <c r="L86" s="109"/>
      <c r="M86" s="54" t="s">
        <v>77</v>
      </c>
      <c r="N86" s="25" t="s">
        <v>78</v>
      </c>
    </row>
    <row r="87" spans="1:14" s="55" customFormat="1" ht="21.9" customHeight="1">
      <c r="A87" s="99" t="s">
        <v>106</v>
      </c>
      <c r="B87" s="100" t="s">
        <v>65</v>
      </c>
      <c r="C87" s="101">
        <v>2999.99</v>
      </c>
      <c r="D87" s="148">
        <v>1510.84</v>
      </c>
      <c r="E87" s="149">
        <v>290.68</v>
      </c>
      <c r="F87" s="149">
        <v>26.24</v>
      </c>
      <c r="G87" s="110">
        <v>6.08E-2</v>
      </c>
      <c r="H87" s="104"/>
      <c r="I87" s="105">
        <v>41830</v>
      </c>
      <c r="J87" s="106">
        <v>27</v>
      </c>
      <c r="K87" s="107">
        <v>42675</v>
      </c>
      <c r="L87" s="107"/>
      <c r="M87" s="108" t="s">
        <v>77</v>
      </c>
      <c r="N87" s="150" t="s">
        <v>78</v>
      </c>
    </row>
    <row r="88" spans="1:14" s="55" customFormat="1" ht="21.9" customHeight="1">
      <c r="A88" s="99" t="s">
        <v>71</v>
      </c>
      <c r="B88" s="100" t="s">
        <v>65</v>
      </c>
      <c r="C88" s="101">
        <v>9569.99</v>
      </c>
      <c r="D88" s="148">
        <v>4818.08</v>
      </c>
      <c r="E88" s="149">
        <v>928.68</v>
      </c>
      <c r="F88" s="149">
        <v>79.7</v>
      </c>
      <c r="G88" s="110">
        <v>5.79E-2</v>
      </c>
      <c r="H88" s="104"/>
      <c r="I88" s="105">
        <v>41830</v>
      </c>
      <c r="J88" s="106">
        <v>27</v>
      </c>
      <c r="K88" s="107">
        <v>42675</v>
      </c>
      <c r="L88" s="107"/>
      <c r="M88" s="108" t="s">
        <v>77</v>
      </c>
      <c r="N88" s="150" t="s">
        <v>78</v>
      </c>
    </row>
    <row r="89" spans="1:14" s="55" customFormat="1" ht="21.9" customHeight="1">
      <c r="A89" s="99" t="s">
        <v>172</v>
      </c>
      <c r="B89" s="100" t="s">
        <v>65</v>
      </c>
      <c r="C89" s="101">
        <v>5832.99</v>
      </c>
      <c r="D89" s="148">
        <v>3886.37</v>
      </c>
      <c r="E89" s="149">
        <v>749.09</v>
      </c>
      <c r="F89" s="149">
        <v>64.290000000000006</v>
      </c>
      <c r="G89" s="110">
        <v>5.79E-2</v>
      </c>
      <c r="H89" s="104"/>
      <c r="I89" s="105">
        <v>41842</v>
      </c>
      <c r="J89" s="106">
        <v>27</v>
      </c>
      <c r="K89" s="107">
        <v>42675</v>
      </c>
      <c r="L89" s="109"/>
      <c r="M89" s="54" t="s">
        <v>77</v>
      </c>
      <c r="N89" s="25" t="s">
        <v>78</v>
      </c>
    </row>
    <row r="90" spans="1:14" s="55" customFormat="1" ht="21.9" customHeight="1">
      <c r="A90" s="99" t="s">
        <v>107</v>
      </c>
      <c r="B90" s="100" t="s">
        <v>65</v>
      </c>
      <c r="C90" s="101">
        <v>1167.99</v>
      </c>
      <c r="D90" s="148">
        <v>812.82</v>
      </c>
      <c r="E90" s="149">
        <v>156.38</v>
      </c>
      <c r="F90" s="149">
        <v>14.12</v>
      </c>
      <c r="G90" s="110">
        <v>6.08E-2</v>
      </c>
      <c r="H90" s="104"/>
      <c r="I90" s="105">
        <v>41850</v>
      </c>
      <c r="J90" s="106">
        <v>26</v>
      </c>
      <c r="K90" s="107">
        <v>42675</v>
      </c>
      <c r="L90" s="107"/>
      <c r="M90" s="108" t="s">
        <v>77</v>
      </c>
      <c r="N90" s="150" t="s">
        <v>78</v>
      </c>
    </row>
    <row r="91" spans="1:14" s="55" customFormat="1" ht="21.9" customHeight="1">
      <c r="A91" s="99" t="s">
        <v>108</v>
      </c>
      <c r="B91" s="100" t="s">
        <v>65</v>
      </c>
      <c r="C91" s="101">
        <v>22884.23</v>
      </c>
      <c r="D91" s="148">
        <v>17430.2</v>
      </c>
      <c r="E91" s="149">
        <v>3364.77</v>
      </c>
      <c r="F91" s="149">
        <v>276.42</v>
      </c>
      <c r="G91" s="110">
        <v>5.79E-2</v>
      </c>
      <c r="H91" s="104"/>
      <c r="I91" s="105">
        <v>41848</v>
      </c>
      <c r="J91" s="106">
        <v>26</v>
      </c>
      <c r="K91" s="107">
        <v>42675</v>
      </c>
      <c r="L91" s="107"/>
      <c r="M91" s="54" t="s">
        <v>77</v>
      </c>
      <c r="N91" s="25" t="s">
        <v>78</v>
      </c>
    </row>
    <row r="92" spans="1:14" s="55" customFormat="1" ht="21.9" customHeight="1">
      <c r="A92" s="99" t="s">
        <v>110</v>
      </c>
      <c r="B92" s="100" t="s">
        <v>65</v>
      </c>
      <c r="C92" s="101">
        <v>8546.99</v>
      </c>
      <c r="D92" s="148">
        <v>6214.41</v>
      </c>
      <c r="E92" s="149">
        <v>1201.02</v>
      </c>
      <c r="F92" s="149">
        <v>95.37</v>
      </c>
      <c r="G92" s="110">
        <v>5.3699999999999998E-2</v>
      </c>
      <c r="H92" s="104"/>
      <c r="I92" s="105">
        <v>41878</v>
      </c>
      <c r="J92" s="106">
        <v>23</v>
      </c>
      <c r="K92" s="107">
        <v>42675</v>
      </c>
      <c r="L92" s="107"/>
      <c r="M92" s="54" t="s">
        <v>77</v>
      </c>
      <c r="N92" s="25" t="s">
        <v>78</v>
      </c>
    </row>
    <row r="93" spans="1:14" s="55" customFormat="1" ht="21.9" customHeight="1">
      <c r="A93" s="99" t="s">
        <v>111</v>
      </c>
      <c r="B93" s="100" t="s">
        <v>65</v>
      </c>
      <c r="C93" s="101">
        <v>999.99</v>
      </c>
      <c r="D93" s="148">
        <v>728.83</v>
      </c>
      <c r="E93" s="149">
        <v>140.19999999999999</v>
      </c>
      <c r="F93" s="149">
        <v>12.72</v>
      </c>
      <c r="G93" s="110">
        <v>6.1100000000000002E-2</v>
      </c>
      <c r="H93" s="104"/>
      <c r="I93" s="105">
        <v>41878</v>
      </c>
      <c r="J93" s="106">
        <v>23</v>
      </c>
      <c r="K93" s="107">
        <v>42675</v>
      </c>
      <c r="L93" s="107"/>
      <c r="M93" s="54" t="s">
        <v>77</v>
      </c>
      <c r="N93" s="25" t="s">
        <v>78</v>
      </c>
    </row>
    <row r="94" spans="1:14" s="55" customFormat="1" ht="21.9" customHeight="1">
      <c r="A94" s="99" t="s">
        <v>112</v>
      </c>
      <c r="B94" s="100" t="s">
        <v>65</v>
      </c>
      <c r="C94" s="101">
        <v>22746.99</v>
      </c>
      <c r="D94" s="148">
        <v>16563.2</v>
      </c>
      <c r="E94" s="149">
        <v>3191.93</v>
      </c>
      <c r="F94" s="149">
        <v>275.39999999999998</v>
      </c>
      <c r="G94" s="110">
        <v>5.8200000000000002E-2</v>
      </c>
      <c r="H94" s="104"/>
      <c r="I94" s="105">
        <v>41879</v>
      </c>
      <c r="J94" s="106">
        <v>23</v>
      </c>
      <c r="K94" s="107">
        <v>42675</v>
      </c>
      <c r="L94" s="107"/>
      <c r="M94" s="54" t="s">
        <v>77</v>
      </c>
      <c r="N94" s="25" t="s">
        <v>78</v>
      </c>
    </row>
    <row r="95" spans="1:14" s="55" customFormat="1" ht="21.9" customHeight="1">
      <c r="A95" s="99" t="s">
        <v>114</v>
      </c>
      <c r="B95" s="100" t="s">
        <v>65</v>
      </c>
      <c r="C95" s="101">
        <v>6138.99</v>
      </c>
      <c r="D95" s="148">
        <v>4470.1000000000004</v>
      </c>
      <c r="E95" s="149">
        <v>861.44</v>
      </c>
      <c r="F95" s="149">
        <v>74.319999999999993</v>
      </c>
      <c r="G95" s="110">
        <v>5.8200000000000002E-2</v>
      </c>
      <c r="H95" s="104"/>
      <c r="I95" s="105">
        <v>41880</v>
      </c>
      <c r="J95" s="106">
        <v>23</v>
      </c>
      <c r="K95" s="107">
        <v>42675</v>
      </c>
      <c r="L95" s="107"/>
      <c r="M95" s="54" t="s">
        <v>77</v>
      </c>
      <c r="N95" s="25" t="s">
        <v>78</v>
      </c>
    </row>
    <row r="96" spans="1:14" s="55" customFormat="1" ht="21.9" customHeight="1">
      <c r="A96" s="99" t="s">
        <v>113</v>
      </c>
      <c r="B96" s="100" t="s">
        <v>65</v>
      </c>
      <c r="C96" s="101">
        <v>1499.99</v>
      </c>
      <c r="D96" s="148">
        <v>1093.25</v>
      </c>
      <c r="E96" s="149">
        <v>210.29</v>
      </c>
      <c r="F96" s="149">
        <v>19.079999999999998</v>
      </c>
      <c r="G96" s="110">
        <v>6.1100000000000002E-2</v>
      </c>
      <c r="H96" s="104"/>
      <c r="I96" s="105">
        <v>41880</v>
      </c>
      <c r="J96" s="106">
        <v>23</v>
      </c>
      <c r="K96" s="107">
        <v>42675</v>
      </c>
      <c r="L96" s="107"/>
      <c r="M96" s="54" t="s">
        <v>77</v>
      </c>
      <c r="N96" s="25" t="s">
        <v>78</v>
      </c>
    </row>
    <row r="97" spans="1:14" s="55" customFormat="1" ht="21.9" customHeight="1">
      <c r="A97" s="99" t="s">
        <v>109</v>
      </c>
      <c r="B97" s="100" t="s">
        <v>65</v>
      </c>
      <c r="C97" s="101">
        <v>3708.99</v>
      </c>
      <c r="D97" s="148">
        <v>2699.3</v>
      </c>
      <c r="E97" s="149">
        <v>520.72</v>
      </c>
      <c r="F97" s="149">
        <v>43.65</v>
      </c>
      <c r="G97" s="110">
        <v>5.6599999999999998E-2</v>
      </c>
      <c r="H97" s="104"/>
      <c r="I97" s="105">
        <v>41877</v>
      </c>
      <c r="J97" s="106">
        <v>23</v>
      </c>
      <c r="K97" s="107">
        <v>42675</v>
      </c>
      <c r="L97" s="107"/>
      <c r="M97" s="54" t="s">
        <v>77</v>
      </c>
      <c r="N97" s="25" t="s">
        <v>78</v>
      </c>
    </row>
    <row r="98" spans="1:14" s="55" customFormat="1" ht="21.9" customHeight="1">
      <c r="A98" s="99" t="s">
        <v>116</v>
      </c>
      <c r="B98" s="100" t="s">
        <v>65</v>
      </c>
      <c r="C98" s="101">
        <v>15826.99</v>
      </c>
      <c r="D98" s="148">
        <v>11511.4</v>
      </c>
      <c r="E98" s="149">
        <v>2218.39</v>
      </c>
      <c r="F98" s="149">
        <v>191.4</v>
      </c>
      <c r="G98" s="110">
        <v>5.8200000000000002E-2</v>
      </c>
      <c r="H98" s="104"/>
      <c r="I98" s="105">
        <v>41884</v>
      </c>
      <c r="J98" s="106">
        <v>23</v>
      </c>
      <c r="K98" s="107">
        <v>42675</v>
      </c>
      <c r="L98" s="107"/>
      <c r="M98" s="54" t="s">
        <v>77</v>
      </c>
      <c r="N98" s="25" t="s">
        <v>78</v>
      </c>
    </row>
    <row r="99" spans="1:14" s="55" customFormat="1" ht="21.9" customHeight="1">
      <c r="A99" s="99" t="s">
        <v>115</v>
      </c>
      <c r="B99" s="100" t="s">
        <v>65</v>
      </c>
      <c r="C99" s="101">
        <v>8325.99</v>
      </c>
      <c r="D99" s="148">
        <v>6055.72</v>
      </c>
      <c r="E99" s="149">
        <v>1167.01</v>
      </c>
      <c r="F99" s="149">
        <v>100.69</v>
      </c>
      <c r="G99" s="110">
        <v>5.8200000000000002E-2</v>
      </c>
      <c r="H99" s="104"/>
      <c r="I99" s="105">
        <v>41883</v>
      </c>
      <c r="J99" s="106">
        <v>23</v>
      </c>
      <c r="K99" s="107">
        <v>42675</v>
      </c>
      <c r="L99" s="107"/>
      <c r="M99" s="54" t="s">
        <v>77</v>
      </c>
      <c r="N99" s="25" t="s">
        <v>78</v>
      </c>
    </row>
    <row r="100" spans="1:14" s="55" customFormat="1" ht="21.9" customHeight="1">
      <c r="A100" s="99" t="s">
        <v>117</v>
      </c>
      <c r="B100" s="100" t="s">
        <v>65</v>
      </c>
      <c r="C100" s="101">
        <v>1352.99</v>
      </c>
      <c r="D100" s="148">
        <v>984.94</v>
      </c>
      <c r="E100" s="149">
        <v>189.46</v>
      </c>
      <c r="F100" s="149">
        <v>17.190000000000001</v>
      </c>
      <c r="G100" s="110">
        <v>6.1100000000000002E-2</v>
      </c>
      <c r="H100" s="104"/>
      <c r="I100" s="105">
        <v>41886</v>
      </c>
      <c r="J100" s="106">
        <v>23</v>
      </c>
      <c r="K100" s="107">
        <v>42675</v>
      </c>
      <c r="L100" s="107"/>
      <c r="M100" s="54" t="s">
        <v>77</v>
      </c>
      <c r="N100" s="25" t="s">
        <v>78</v>
      </c>
    </row>
    <row r="101" spans="1:14" s="55" customFormat="1" ht="21.9" customHeight="1">
      <c r="A101" s="99" t="s">
        <v>118</v>
      </c>
      <c r="B101" s="100" t="s">
        <v>65</v>
      </c>
      <c r="C101" s="101">
        <v>3488.99</v>
      </c>
      <c r="D101" s="148">
        <v>2536.41</v>
      </c>
      <c r="E101" s="149">
        <v>489.29</v>
      </c>
      <c r="F101" s="149">
        <v>41.02</v>
      </c>
      <c r="G101" s="110">
        <v>5.6599999999999998E-2</v>
      </c>
      <c r="H101" s="104"/>
      <c r="I101" s="105">
        <v>41887</v>
      </c>
      <c r="J101" s="106">
        <v>23</v>
      </c>
      <c r="K101" s="107">
        <v>42675</v>
      </c>
      <c r="L101" s="107"/>
      <c r="M101" s="54" t="s">
        <v>77</v>
      </c>
      <c r="N101" s="25" t="s">
        <v>78</v>
      </c>
    </row>
    <row r="102" spans="1:14" s="55" customFormat="1" ht="21.9" customHeight="1">
      <c r="A102" s="99" t="s">
        <v>119</v>
      </c>
      <c r="B102" s="100" t="s">
        <v>65</v>
      </c>
      <c r="C102" s="101">
        <v>3396.99</v>
      </c>
      <c r="D102" s="148">
        <v>2472.91</v>
      </c>
      <c r="E102" s="149">
        <v>475.68</v>
      </c>
      <c r="F102" s="149">
        <v>43.16</v>
      </c>
      <c r="G102" s="110">
        <v>6.1100000000000002E-2</v>
      </c>
      <c r="H102" s="104"/>
      <c r="I102" s="105">
        <v>41892</v>
      </c>
      <c r="J102" s="106">
        <v>23</v>
      </c>
      <c r="K102" s="107">
        <v>42675</v>
      </c>
      <c r="L102" s="107"/>
      <c r="M102" s="54" t="s">
        <v>77</v>
      </c>
      <c r="N102" s="25" t="s">
        <v>78</v>
      </c>
    </row>
    <row r="103" spans="1:14" s="55" customFormat="1" ht="21.6" customHeight="1">
      <c r="A103" s="99" t="s">
        <v>75</v>
      </c>
      <c r="B103" s="100" t="s">
        <v>65</v>
      </c>
      <c r="C103" s="101">
        <v>16596.990000000002</v>
      </c>
      <c r="D103" s="148">
        <v>12695.23</v>
      </c>
      <c r="E103" s="149">
        <v>2446.5300000000002</v>
      </c>
      <c r="F103" s="149">
        <v>211.09</v>
      </c>
      <c r="G103" s="110">
        <v>5.8200000000000002E-2</v>
      </c>
      <c r="H103" s="104"/>
      <c r="I103" s="105">
        <v>41884</v>
      </c>
      <c r="J103" s="106">
        <v>23</v>
      </c>
      <c r="K103" s="107">
        <v>42675</v>
      </c>
      <c r="L103" s="107"/>
      <c r="M103" s="54" t="s">
        <v>77</v>
      </c>
      <c r="N103" s="25" t="s">
        <v>78</v>
      </c>
    </row>
    <row r="104" spans="1:14" s="55" customFormat="1" ht="21.9" customHeight="1">
      <c r="A104" s="99" t="s">
        <v>135</v>
      </c>
      <c r="B104" s="100" t="s">
        <v>65</v>
      </c>
      <c r="C104" s="101">
        <v>2499.9899999999998</v>
      </c>
      <c r="D104" s="148">
        <v>1914.12</v>
      </c>
      <c r="E104" s="149">
        <v>368.2</v>
      </c>
      <c r="F104" s="149">
        <v>33.4</v>
      </c>
      <c r="G104" s="110">
        <v>6.1100000000000002E-2</v>
      </c>
      <c r="H104" s="104"/>
      <c r="I104" s="105">
        <v>41899</v>
      </c>
      <c r="J104" s="106">
        <v>23</v>
      </c>
      <c r="K104" s="107">
        <v>42675</v>
      </c>
      <c r="L104" s="107"/>
      <c r="M104" s="54" t="s">
        <v>77</v>
      </c>
      <c r="N104" s="25" t="s">
        <v>78</v>
      </c>
    </row>
    <row r="105" spans="1:14" s="55" customFormat="1" ht="21.9" customHeight="1">
      <c r="A105" s="99" t="s">
        <v>134</v>
      </c>
      <c r="B105" s="100" t="s">
        <v>65</v>
      </c>
      <c r="C105" s="101">
        <v>499.99</v>
      </c>
      <c r="D105" s="148">
        <v>382.12</v>
      </c>
      <c r="E105" s="149">
        <v>73.5</v>
      </c>
      <c r="F105" s="149">
        <v>6.67</v>
      </c>
      <c r="G105" s="110">
        <v>6.1100000000000002E-2</v>
      </c>
      <c r="H105" s="104"/>
      <c r="I105" s="105">
        <v>41912</v>
      </c>
      <c r="J105" s="106">
        <v>23</v>
      </c>
      <c r="K105" s="107">
        <v>42675</v>
      </c>
      <c r="L105" s="107"/>
      <c r="M105" s="54" t="s">
        <v>77</v>
      </c>
      <c r="N105" s="25" t="s">
        <v>78</v>
      </c>
    </row>
    <row r="106" spans="1:14" s="55" customFormat="1" ht="21.75" customHeight="1">
      <c r="A106" s="88" t="s">
        <v>126</v>
      </c>
      <c r="B106" s="89" t="s">
        <v>65</v>
      </c>
      <c r="C106" s="82">
        <v>2999.9894300000001</v>
      </c>
      <c r="D106" s="147">
        <v>2282.6999999999998</v>
      </c>
      <c r="E106" s="147">
        <v>440.07</v>
      </c>
      <c r="F106" s="147">
        <v>37.56</v>
      </c>
      <c r="G106" s="110">
        <v>5.7599999999999998E-2</v>
      </c>
      <c r="H106" s="21"/>
      <c r="I106" s="53">
        <v>41919</v>
      </c>
      <c r="J106" s="92">
        <v>22</v>
      </c>
      <c r="K106" s="93">
        <v>42675</v>
      </c>
      <c r="L106" s="93"/>
      <c r="M106" s="54" t="s">
        <v>77</v>
      </c>
      <c r="N106" s="25" t="s">
        <v>78</v>
      </c>
    </row>
    <row r="107" spans="1:14" s="55" customFormat="1" ht="21.75" customHeight="1">
      <c r="A107" s="88" t="s">
        <v>128</v>
      </c>
      <c r="B107" s="89" t="s">
        <v>65</v>
      </c>
      <c r="C107" s="82">
        <v>2100</v>
      </c>
      <c r="D107" s="147">
        <v>1597.9</v>
      </c>
      <c r="E107" s="147">
        <v>308.05</v>
      </c>
      <c r="F107" s="147">
        <v>26.3</v>
      </c>
      <c r="G107" s="110">
        <v>5.7599999999999998E-2</v>
      </c>
      <c r="H107" s="21"/>
      <c r="I107" s="53">
        <v>41921</v>
      </c>
      <c r="J107" s="92">
        <v>22</v>
      </c>
      <c r="K107" s="93">
        <v>42675</v>
      </c>
      <c r="L107" s="93"/>
      <c r="M107" s="54" t="s">
        <v>77</v>
      </c>
      <c r="N107" s="25" t="s">
        <v>78</v>
      </c>
    </row>
    <row r="108" spans="1:14" s="55" customFormat="1" ht="21.75" customHeight="1">
      <c r="A108" s="88" t="s">
        <v>129</v>
      </c>
      <c r="B108" s="89" t="s">
        <v>65</v>
      </c>
      <c r="C108" s="82">
        <v>1598.9894099999999</v>
      </c>
      <c r="D108" s="147">
        <v>1214.82</v>
      </c>
      <c r="E108" s="147">
        <v>235.12</v>
      </c>
      <c r="F108" s="147">
        <v>17.850000000000001</v>
      </c>
      <c r="G108" s="110">
        <v>5.1400000000000001E-2</v>
      </c>
      <c r="H108" s="21"/>
      <c r="I108" s="53">
        <v>41934</v>
      </c>
      <c r="J108" s="92">
        <v>22</v>
      </c>
      <c r="K108" s="93">
        <v>42675</v>
      </c>
      <c r="L108" s="93"/>
      <c r="M108" s="54" t="s">
        <v>77</v>
      </c>
      <c r="N108" s="25" t="s">
        <v>78</v>
      </c>
    </row>
    <row r="109" spans="1:14" s="55" customFormat="1" ht="21.75" customHeight="1">
      <c r="A109" s="88" t="s">
        <v>130</v>
      </c>
      <c r="B109" s="89" t="s">
        <v>65</v>
      </c>
      <c r="C109" s="82">
        <v>8999.9894700000004</v>
      </c>
      <c r="D109" s="147">
        <v>6834.09</v>
      </c>
      <c r="E109" s="147">
        <v>1324.47</v>
      </c>
      <c r="F109" s="147">
        <v>96.31</v>
      </c>
      <c r="G109" s="28">
        <v>4.9299999999999997E-2</v>
      </c>
      <c r="H109" s="21"/>
      <c r="I109" s="53">
        <v>41934</v>
      </c>
      <c r="J109" s="92">
        <v>22</v>
      </c>
      <c r="K109" s="93">
        <v>42675</v>
      </c>
      <c r="L109" s="93"/>
      <c r="M109" s="54" t="s">
        <v>77</v>
      </c>
      <c r="N109" s="25" t="s">
        <v>78</v>
      </c>
    </row>
    <row r="110" spans="1:14" s="55" customFormat="1" ht="21.9" customHeight="1">
      <c r="A110" s="99" t="s">
        <v>120</v>
      </c>
      <c r="B110" s="100" t="s">
        <v>65</v>
      </c>
      <c r="C110" s="101">
        <v>10533.99</v>
      </c>
      <c r="D110" s="148">
        <v>7993.49</v>
      </c>
      <c r="E110" s="149">
        <v>1549.16</v>
      </c>
      <c r="F110" s="149">
        <v>112.65</v>
      </c>
      <c r="G110" s="28">
        <v>4.9299999999999997E-2</v>
      </c>
      <c r="H110" s="104"/>
      <c r="I110" s="105">
        <v>41935</v>
      </c>
      <c r="J110" s="106">
        <v>23</v>
      </c>
      <c r="K110" s="107">
        <v>42675</v>
      </c>
      <c r="L110" s="107"/>
      <c r="M110" s="54" t="s">
        <v>77</v>
      </c>
      <c r="N110" s="25" t="s">
        <v>78</v>
      </c>
    </row>
    <row r="111" spans="1:14" s="55" customFormat="1" ht="21.75" customHeight="1">
      <c r="A111" s="88" t="s">
        <v>127</v>
      </c>
      <c r="B111" s="89" t="s">
        <v>65</v>
      </c>
      <c r="C111" s="82">
        <v>2439.9896299999996</v>
      </c>
      <c r="D111" s="147">
        <v>1853.76</v>
      </c>
      <c r="E111" s="147">
        <v>358.79</v>
      </c>
      <c r="F111" s="147">
        <v>27.23</v>
      </c>
      <c r="G111" s="28">
        <v>5.1400000000000001E-2</v>
      </c>
      <c r="H111" s="21"/>
      <c r="I111" s="53">
        <v>41935</v>
      </c>
      <c r="J111" s="92">
        <v>22</v>
      </c>
      <c r="K111" s="93">
        <v>42675</v>
      </c>
      <c r="L111" s="93"/>
      <c r="M111" s="54" t="s">
        <v>77</v>
      </c>
      <c r="N111" s="25" t="s">
        <v>78</v>
      </c>
    </row>
    <row r="112" spans="1:14" s="55" customFormat="1" ht="21.9" customHeight="1">
      <c r="A112" s="99" t="s">
        <v>121</v>
      </c>
      <c r="B112" s="100" t="s">
        <v>65</v>
      </c>
      <c r="C112" s="101">
        <v>4801.99</v>
      </c>
      <c r="D112" s="148">
        <v>3645.68</v>
      </c>
      <c r="E112" s="149">
        <v>705.6</v>
      </c>
      <c r="F112" s="149">
        <v>53.56</v>
      </c>
      <c r="G112" s="28">
        <v>5.1400000000000001E-2</v>
      </c>
      <c r="H112" s="104"/>
      <c r="I112" s="105">
        <v>41884</v>
      </c>
      <c r="J112" s="106">
        <v>23</v>
      </c>
      <c r="K112" s="107">
        <v>42675</v>
      </c>
      <c r="L112" s="107"/>
      <c r="M112" s="54" t="s">
        <v>77</v>
      </c>
      <c r="N112" s="25" t="s">
        <v>78</v>
      </c>
    </row>
    <row r="113" spans="1:14" s="55" customFormat="1" ht="21.9" customHeight="1">
      <c r="A113" s="99" t="s">
        <v>122</v>
      </c>
      <c r="B113" s="100" t="s">
        <v>65</v>
      </c>
      <c r="C113" s="101">
        <v>2500</v>
      </c>
      <c r="D113" s="148">
        <v>1896.07</v>
      </c>
      <c r="E113" s="149">
        <v>367.3</v>
      </c>
      <c r="F113" s="149">
        <v>27.1</v>
      </c>
      <c r="G113" s="28">
        <v>0.05</v>
      </c>
      <c r="H113" s="111"/>
      <c r="I113" s="105">
        <v>41947</v>
      </c>
      <c r="J113" s="106">
        <v>23</v>
      </c>
      <c r="K113" s="107">
        <v>42675</v>
      </c>
      <c r="L113" s="107"/>
      <c r="M113" s="54" t="s">
        <v>77</v>
      </c>
      <c r="N113" s="25" t="s">
        <v>78</v>
      </c>
    </row>
    <row r="114" spans="1:14" s="55" customFormat="1" ht="21.9" customHeight="1">
      <c r="A114" s="99" t="s">
        <v>124</v>
      </c>
      <c r="B114" s="100" t="s">
        <v>65</v>
      </c>
      <c r="C114" s="101">
        <v>1185.46</v>
      </c>
      <c r="D114" s="148">
        <v>899.36</v>
      </c>
      <c r="E114" s="149">
        <v>174.07</v>
      </c>
      <c r="F114" s="149">
        <v>13.21</v>
      </c>
      <c r="G114" s="28">
        <v>5.1400000000000001E-2</v>
      </c>
      <c r="H114" s="111"/>
      <c r="I114" s="105">
        <v>41947</v>
      </c>
      <c r="J114" s="106">
        <v>23</v>
      </c>
      <c r="K114" s="107">
        <v>42675</v>
      </c>
      <c r="L114" s="107"/>
      <c r="M114" s="54" t="s">
        <v>77</v>
      </c>
      <c r="N114" s="25" t="s">
        <v>78</v>
      </c>
    </row>
    <row r="115" spans="1:14" s="55" customFormat="1" ht="21.9" customHeight="1">
      <c r="A115" s="99" t="s">
        <v>123</v>
      </c>
      <c r="B115" s="100" t="s">
        <v>65</v>
      </c>
      <c r="C115" s="101">
        <v>27999.99</v>
      </c>
      <c r="D115" s="148">
        <v>21227.13</v>
      </c>
      <c r="E115" s="149">
        <v>4117.0200000000004</v>
      </c>
      <c r="F115" s="149">
        <v>291.89999999999998</v>
      </c>
      <c r="G115" s="28">
        <v>4.8099999999999997E-2</v>
      </c>
      <c r="H115" s="111"/>
      <c r="I115" s="105">
        <v>41949</v>
      </c>
      <c r="J115" s="106">
        <v>23</v>
      </c>
      <c r="K115" s="107">
        <v>42675</v>
      </c>
      <c r="L115" s="107"/>
      <c r="M115" s="54" t="s">
        <v>77</v>
      </c>
      <c r="N115" s="25" t="s">
        <v>78</v>
      </c>
    </row>
    <row r="116" spans="1:14" s="55" customFormat="1" ht="21.9" customHeight="1">
      <c r="A116" s="99" t="s">
        <v>141</v>
      </c>
      <c r="B116" s="100" t="s">
        <v>65</v>
      </c>
      <c r="C116" s="101">
        <v>1970.99</v>
      </c>
      <c r="D116" s="148">
        <v>1495.32</v>
      </c>
      <c r="E116" s="149">
        <v>289.41000000000003</v>
      </c>
      <c r="F116" s="149">
        <v>21.97</v>
      </c>
      <c r="G116" s="28">
        <v>5.1400000000000001E-2</v>
      </c>
      <c r="H116" s="111"/>
      <c r="I116" s="105">
        <v>41955</v>
      </c>
      <c r="J116" s="106">
        <v>23</v>
      </c>
      <c r="K116" s="107">
        <v>42675</v>
      </c>
      <c r="L116" s="107"/>
      <c r="M116" s="54" t="s">
        <v>77</v>
      </c>
      <c r="N116" s="25" t="s">
        <v>78</v>
      </c>
    </row>
    <row r="117" spans="1:14" s="55" customFormat="1" ht="21.9" customHeight="1">
      <c r="A117" s="99" t="s">
        <v>142</v>
      </c>
      <c r="B117" s="100" t="s">
        <v>65</v>
      </c>
      <c r="C117" s="101">
        <v>29999.99</v>
      </c>
      <c r="D117" s="148">
        <v>22743.35</v>
      </c>
      <c r="E117" s="149">
        <v>4411.1000000000004</v>
      </c>
      <c r="F117" s="149">
        <v>312.75</v>
      </c>
      <c r="G117" s="28">
        <v>4.8099999999999997E-2</v>
      </c>
      <c r="H117" s="111"/>
      <c r="I117" s="105">
        <v>41955</v>
      </c>
      <c r="J117" s="106">
        <v>23</v>
      </c>
      <c r="K117" s="107">
        <v>42675</v>
      </c>
      <c r="L117" s="107"/>
      <c r="M117" s="54" t="s">
        <v>77</v>
      </c>
      <c r="N117" s="25" t="s">
        <v>78</v>
      </c>
    </row>
    <row r="118" spans="1:14" s="55" customFormat="1" ht="21.9" customHeight="1">
      <c r="A118" s="112" t="s">
        <v>125</v>
      </c>
      <c r="B118" s="113" t="s">
        <v>65</v>
      </c>
      <c r="C118" s="114">
        <v>1499.99</v>
      </c>
      <c r="D118" s="149">
        <v>1137.6400000000001</v>
      </c>
      <c r="E118" s="149">
        <v>220.38</v>
      </c>
      <c r="F118" s="149">
        <v>16.260000000000002</v>
      </c>
      <c r="G118" s="28">
        <v>0.05</v>
      </c>
      <c r="H118" s="115"/>
      <c r="I118" s="116">
        <v>41957</v>
      </c>
      <c r="J118" s="117">
        <v>23</v>
      </c>
      <c r="K118" s="109">
        <v>42675</v>
      </c>
      <c r="L118" s="109"/>
      <c r="M118" s="118" t="s">
        <v>77</v>
      </c>
      <c r="N118" s="151" t="s">
        <v>78</v>
      </c>
    </row>
    <row r="119" spans="1:14" s="55" customFormat="1" ht="21.6" customHeight="1">
      <c r="A119" s="88" t="s">
        <v>140</v>
      </c>
      <c r="B119" s="89" t="s">
        <v>65</v>
      </c>
      <c r="C119" s="82">
        <v>619.99</v>
      </c>
      <c r="D119" s="147">
        <v>470.37</v>
      </c>
      <c r="E119" s="147">
        <v>91.04</v>
      </c>
      <c r="F119" s="147">
        <v>6.91</v>
      </c>
      <c r="G119" s="28">
        <v>5.1400000000000001E-2</v>
      </c>
      <c r="H119" s="21"/>
      <c r="I119" s="53">
        <v>41957</v>
      </c>
      <c r="J119" s="92">
        <v>23</v>
      </c>
      <c r="K119" s="93">
        <v>42675</v>
      </c>
      <c r="L119" s="93"/>
      <c r="M119" s="54" t="s">
        <v>77</v>
      </c>
      <c r="N119" s="25" t="s">
        <v>78</v>
      </c>
    </row>
    <row r="120" spans="1:14" s="55" customFormat="1" ht="21.6" customHeight="1">
      <c r="A120" s="88" t="s">
        <v>138</v>
      </c>
      <c r="B120" s="89" t="s">
        <v>65</v>
      </c>
      <c r="C120" s="82">
        <v>794.92</v>
      </c>
      <c r="D120" s="147">
        <v>596.19000000000005</v>
      </c>
      <c r="E120" s="147">
        <v>99.36</v>
      </c>
      <c r="F120" s="147">
        <v>10.31</v>
      </c>
      <c r="G120" s="28" t="s">
        <v>25</v>
      </c>
      <c r="H120" s="21">
        <v>2.86</v>
      </c>
      <c r="I120" s="53">
        <v>41932</v>
      </c>
      <c r="J120" s="92">
        <v>24</v>
      </c>
      <c r="K120" s="93">
        <v>42733</v>
      </c>
      <c r="L120" s="93"/>
      <c r="M120" s="54" t="s">
        <v>136</v>
      </c>
      <c r="N120" s="25" t="s">
        <v>137</v>
      </c>
    </row>
    <row r="121" spans="1:14" s="55" customFormat="1" ht="21.6" customHeight="1">
      <c r="A121" s="88" t="s">
        <v>146</v>
      </c>
      <c r="B121" s="89" t="s">
        <v>65</v>
      </c>
      <c r="C121" s="82">
        <v>378</v>
      </c>
      <c r="D121" s="147">
        <v>299.72000000000003</v>
      </c>
      <c r="E121" s="147">
        <v>58.01</v>
      </c>
      <c r="F121" s="147">
        <v>4.4000000000000004</v>
      </c>
      <c r="G121" s="28">
        <v>5.1400000000000001E-2</v>
      </c>
      <c r="H121" s="21"/>
      <c r="I121" s="53">
        <v>41990</v>
      </c>
      <c r="J121" s="92">
        <v>22</v>
      </c>
      <c r="K121" s="93">
        <v>42675</v>
      </c>
      <c r="L121" s="93"/>
      <c r="M121" s="54" t="s">
        <v>77</v>
      </c>
      <c r="N121" s="25" t="s">
        <v>78</v>
      </c>
    </row>
    <row r="122" spans="1:14" s="55" customFormat="1" ht="21.6" customHeight="1">
      <c r="A122" s="88" t="s">
        <v>147</v>
      </c>
      <c r="B122" s="89" t="s">
        <v>65</v>
      </c>
      <c r="C122" s="82">
        <v>2999.99</v>
      </c>
      <c r="D122" s="147">
        <v>2378.5</v>
      </c>
      <c r="E122" s="147">
        <v>460.75</v>
      </c>
      <c r="F122" s="147">
        <v>34</v>
      </c>
      <c r="G122" s="28">
        <v>0.05</v>
      </c>
      <c r="H122" s="21"/>
      <c r="I122" s="53">
        <v>41990</v>
      </c>
      <c r="J122" s="92">
        <v>22</v>
      </c>
      <c r="K122" s="93">
        <v>42675</v>
      </c>
      <c r="L122" s="93"/>
      <c r="M122" s="54" t="s">
        <v>77</v>
      </c>
      <c r="N122" s="25" t="s">
        <v>78</v>
      </c>
    </row>
    <row r="123" spans="1:14" s="55" customFormat="1" ht="21.6" customHeight="1">
      <c r="A123" s="88" t="s">
        <v>148</v>
      </c>
      <c r="B123" s="89" t="s">
        <v>65</v>
      </c>
      <c r="C123" s="82">
        <v>1006</v>
      </c>
      <c r="D123" s="147">
        <v>797.69</v>
      </c>
      <c r="E123" s="147">
        <v>154.38999999999999</v>
      </c>
      <c r="F123" s="147">
        <v>11.72</v>
      </c>
      <c r="G123" s="28">
        <v>5.1400000000000001E-2</v>
      </c>
      <c r="H123" s="21"/>
      <c r="I123" s="53">
        <v>41990</v>
      </c>
      <c r="J123" s="92">
        <v>22</v>
      </c>
      <c r="K123" s="93">
        <v>42675</v>
      </c>
      <c r="L123" s="93"/>
      <c r="M123" s="54" t="s">
        <v>77</v>
      </c>
      <c r="N123" s="25" t="s">
        <v>78</v>
      </c>
    </row>
    <row r="124" spans="1:14" s="55" customFormat="1" ht="21.6" customHeight="1">
      <c r="A124" s="88" t="s">
        <v>149</v>
      </c>
      <c r="B124" s="89" t="s">
        <v>65</v>
      </c>
      <c r="C124" s="82">
        <v>1499.99</v>
      </c>
      <c r="D124" s="147">
        <v>1189.3900000000001</v>
      </c>
      <c r="E124" s="147">
        <v>230.2</v>
      </c>
      <c r="F124" s="147">
        <v>17.47</v>
      </c>
      <c r="G124" s="28">
        <v>5.1400000000000001E-2</v>
      </c>
      <c r="H124" s="21"/>
      <c r="I124" s="53">
        <v>42002</v>
      </c>
      <c r="J124" s="92">
        <v>22</v>
      </c>
      <c r="K124" s="93">
        <v>42675</v>
      </c>
      <c r="L124" s="93"/>
      <c r="M124" s="54" t="s">
        <v>77</v>
      </c>
      <c r="N124" s="25" t="s">
        <v>78</v>
      </c>
    </row>
    <row r="125" spans="1:14" s="55" customFormat="1" ht="27" customHeight="1">
      <c r="A125" s="88" t="s">
        <v>81</v>
      </c>
      <c r="B125" s="89" t="s">
        <v>43</v>
      </c>
      <c r="C125" s="82">
        <v>50000</v>
      </c>
      <c r="D125" s="147">
        <v>27272.720000000001</v>
      </c>
      <c r="E125" s="147">
        <v>13636.36</v>
      </c>
      <c r="F125" s="147">
        <v>441.58</v>
      </c>
      <c r="G125" s="28" t="s">
        <v>25</v>
      </c>
      <c r="H125" s="21">
        <v>1.5</v>
      </c>
      <c r="I125" s="53">
        <v>42026</v>
      </c>
      <c r="J125" s="92">
        <v>11</v>
      </c>
      <c r="K125" s="93">
        <v>42369</v>
      </c>
      <c r="L125" s="93"/>
      <c r="M125" s="142" t="s">
        <v>151</v>
      </c>
      <c r="N125" s="25" t="s">
        <v>153</v>
      </c>
    </row>
    <row r="126" spans="1:14" s="55" customFormat="1" ht="27" customHeight="1">
      <c r="A126" s="88" t="s">
        <v>164</v>
      </c>
      <c r="B126" s="89" t="s">
        <v>181</v>
      </c>
      <c r="C126" s="82">
        <v>117000</v>
      </c>
      <c r="D126" s="147">
        <v>108086.96</v>
      </c>
      <c r="E126" s="147">
        <v>8913.0400000000009</v>
      </c>
      <c r="F126" s="147">
        <v>902.43</v>
      </c>
      <c r="G126" s="28" t="s">
        <v>25</v>
      </c>
      <c r="H126" s="21">
        <v>1.5</v>
      </c>
      <c r="I126" s="53">
        <v>42089</v>
      </c>
      <c r="J126" s="92">
        <v>25</v>
      </c>
      <c r="K126" s="93">
        <v>42855</v>
      </c>
      <c r="L126" s="93"/>
      <c r="M126" s="142" t="s">
        <v>152</v>
      </c>
      <c r="N126" s="25" t="s">
        <v>153</v>
      </c>
    </row>
    <row r="127" spans="1:14" s="55" customFormat="1" ht="27" customHeight="1">
      <c r="A127" s="88" t="s">
        <v>168</v>
      </c>
      <c r="B127" s="89" t="s">
        <v>182</v>
      </c>
      <c r="C127" s="82">
        <v>1227</v>
      </c>
      <c r="D127" s="147">
        <v>0</v>
      </c>
      <c r="E127" s="147">
        <v>0</v>
      </c>
      <c r="F127" s="147">
        <v>0</v>
      </c>
      <c r="G127" s="28">
        <v>5.4199999999999998E-2</v>
      </c>
      <c r="H127" s="21"/>
      <c r="I127" s="53">
        <v>42110</v>
      </c>
      <c r="J127" s="92">
        <v>18</v>
      </c>
      <c r="K127" s="93">
        <v>42675</v>
      </c>
      <c r="L127" s="93"/>
      <c r="M127" s="54" t="s">
        <v>77</v>
      </c>
      <c r="N127" s="25" t="s">
        <v>78</v>
      </c>
    </row>
    <row r="128" spans="1:14" s="55" customFormat="1" ht="27" customHeight="1">
      <c r="A128" s="88" t="s">
        <v>169</v>
      </c>
      <c r="B128" s="89" t="s">
        <v>182</v>
      </c>
      <c r="C128" s="82">
        <v>2950</v>
      </c>
      <c r="D128" s="147">
        <v>0</v>
      </c>
      <c r="E128" s="147">
        <v>0</v>
      </c>
      <c r="F128" s="147">
        <v>0</v>
      </c>
      <c r="G128" s="28">
        <v>5.4199999999999998E-2</v>
      </c>
      <c r="H128" s="21"/>
      <c r="I128" s="53">
        <v>42110</v>
      </c>
      <c r="J128" s="92">
        <v>18</v>
      </c>
      <c r="K128" s="93">
        <v>42675</v>
      </c>
      <c r="L128" s="93"/>
      <c r="M128" s="54" t="s">
        <v>77</v>
      </c>
      <c r="N128" s="25" t="s">
        <v>78</v>
      </c>
    </row>
    <row r="129" spans="1:15" s="55" customFormat="1" ht="27" customHeight="1">
      <c r="A129" s="88" t="s">
        <v>170</v>
      </c>
      <c r="B129" s="89" t="s">
        <v>65</v>
      </c>
      <c r="C129" s="82">
        <v>909</v>
      </c>
      <c r="D129" s="147">
        <v>909</v>
      </c>
      <c r="E129" s="147">
        <v>0</v>
      </c>
      <c r="F129" s="147">
        <v>0</v>
      </c>
      <c r="G129" s="28">
        <v>5.28E-2</v>
      </c>
      <c r="H129" s="21"/>
      <c r="I129" s="53">
        <v>42114</v>
      </c>
      <c r="J129" s="92">
        <v>18</v>
      </c>
      <c r="K129" s="93">
        <v>42675</v>
      </c>
      <c r="L129" s="93"/>
      <c r="M129" s="54" t="s">
        <v>77</v>
      </c>
      <c r="N129" s="25" t="s">
        <v>78</v>
      </c>
    </row>
    <row r="130" spans="1:15" s="55" customFormat="1" ht="27" customHeight="1">
      <c r="A130" s="88" t="s">
        <v>76</v>
      </c>
      <c r="B130" s="89" t="s">
        <v>65</v>
      </c>
      <c r="C130" s="82">
        <v>3393</v>
      </c>
      <c r="D130" s="147">
        <v>3393</v>
      </c>
      <c r="E130" s="147">
        <v>0</v>
      </c>
      <c r="F130" s="147">
        <v>0</v>
      </c>
      <c r="G130" s="28">
        <v>5.4199999999999998E-2</v>
      </c>
      <c r="H130" s="21"/>
      <c r="I130" s="53">
        <v>42121</v>
      </c>
      <c r="J130" s="92">
        <v>18</v>
      </c>
      <c r="K130" s="93">
        <v>42675</v>
      </c>
      <c r="L130" s="93"/>
      <c r="M130" s="54" t="s">
        <v>77</v>
      </c>
      <c r="N130" s="25" t="s">
        <v>78</v>
      </c>
    </row>
    <row r="131" spans="1:15" s="55" customFormat="1" ht="6" customHeight="1">
      <c r="A131" s="71"/>
      <c r="B131" s="56"/>
      <c r="C131" s="119"/>
      <c r="D131" s="56"/>
      <c r="E131" s="56"/>
      <c r="F131" s="56"/>
      <c r="G131" s="61"/>
      <c r="H131" s="61"/>
      <c r="I131" s="62"/>
      <c r="J131" s="63"/>
      <c r="K131" s="69"/>
      <c r="L131" s="69"/>
      <c r="M131" s="27"/>
      <c r="N131" s="70"/>
    </row>
    <row r="132" spans="1:15" s="27" customFormat="1" ht="17.25" customHeight="1">
      <c r="A132" s="71"/>
      <c r="B132" s="56"/>
      <c r="C132" s="59" t="s">
        <v>44</v>
      </c>
      <c r="D132" s="120">
        <f>SUM(D54:D131)</f>
        <v>470362.57</v>
      </c>
      <c r="E132" s="120">
        <f>SUM(E54:E131)</f>
        <v>75533.72</v>
      </c>
      <c r="F132" s="120">
        <f>SUM(F54:F131)</f>
        <v>6246.3300000000008</v>
      </c>
      <c r="G132" s="140"/>
      <c r="H132" s="182"/>
      <c r="I132" s="182"/>
      <c r="J132" s="63"/>
      <c r="K132" s="121"/>
      <c r="L132" s="69"/>
      <c r="N132" s="70"/>
      <c r="O132" s="55"/>
    </row>
    <row r="133" spans="1:15" s="27" customFormat="1" ht="11.4">
      <c r="A133" s="71"/>
      <c r="B133" s="56"/>
      <c r="C133" s="68"/>
      <c r="D133" s="68"/>
      <c r="E133" s="68"/>
      <c r="F133" s="68"/>
      <c r="G133" s="140"/>
      <c r="H133" s="140"/>
      <c r="I133" s="140"/>
      <c r="J133" s="63"/>
      <c r="K133" s="69"/>
      <c r="L133" s="69"/>
      <c r="N133" s="70"/>
    </row>
    <row r="134" spans="1:15" s="27" customFormat="1" ht="15" customHeight="1">
      <c r="A134" s="122" t="s">
        <v>139</v>
      </c>
      <c r="B134" s="123"/>
      <c r="C134" s="124"/>
      <c r="D134" s="125"/>
      <c r="E134" s="125"/>
      <c r="F134" s="125"/>
      <c r="G134" s="125"/>
      <c r="H134" s="125"/>
      <c r="I134" s="125"/>
      <c r="J134" s="125"/>
      <c r="K134" s="125"/>
      <c r="L134" s="125"/>
      <c r="M134" s="126"/>
      <c r="N134" s="127"/>
    </row>
    <row r="135" spans="1:15" s="27" customFormat="1" ht="12" customHeight="1">
      <c r="A135" s="129" t="s">
        <v>155</v>
      </c>
      <c r="B135" s="129"/>
      <c r="C135" s="130"/>
      <c r="D135" s="131"/>
      <c r="E135" s="131"/>
      <c r="F135" s="131"/>
      <c r="G135" s="131"/>
      <c r="H135" s="131"/>
      <c r="I135" s="131"/>
      <c r="J135" s="131"/>
      <c r="K135" s="131"/>
      <c r="L135" s="131"/>
      <c r="M135" s="132"/>
      <c r="N135" s="133"/>
    </row>
    <row r="136" spans="1:15">
      <c r="A136" s="128" t="s">
        <v>131</v>
      </c>
      <c r="B136" s="129"/>
      <c r="C136" s="130"/>
      <c r="D136" s="131"/>
      <c r="E136" s="131"/>
      <c r="F136" s="131"/>
      <c r="G136" s="141"/>
      <c r="H136" s="141"/>
      <c r="I136" s="141"/>
      <c r="J136" s="79"/>
      <c r="K136" s="78"/>
      <c r="L136" s="78"/>
      <c r="M136" s="132"/>
      <c r="N136" s="133"/>
    </row>
    <row r="137" spans="1:15">
      <c r="A137" s="129" t="s">
        <v>183</v>
      </c>
      <c r="B137" s="129"/>
      <c r="C137" s="130"/>
      <c r="D137" s="131"/>
      <c r="E137" s="131"/>
      <c r="F137" s="131"/>
      <c r="G137" s="134"/>
      <c r="H137" s="141"/>
      <c r="I137" s="141"/>
      <c r="J137" s="79"/>
      <c r="K137" s="78"/>
      <c r="L137" s="78"/>
      <c r="M137" s="132"/>
      <c r="N137" s="133"/>
    </row>
    <row r="138" spans="1:15" ht="14.4" customHeight="1">
      <c r="A138" s="129" t="s">
        <v>160</v>
      </c>
      <c r="B138" s="129"/>
      <c r="C138" s="130"/>
      <c r="D138" s="131"/>
      <c r="E138" s="131"/>
      <c r="F138" s="131"/>
      <c r="G138" s="134"/>
      <c r="H138" s="141"/>
      <c r="I138" s="141"/>
      <c r="J138" s="79"/>
      <c r="K138" s="78"/>
      <c r="L138" s="78"/>
      <c r="M138" s="132"/>
      <c r="N138" s="133"/>
    </row>
    <row r="139" spans="1:15">
      <c r="A139" s="129"/>
      <c r="B139" s="129"/>
      <c r="C139" s="130"/>
      <c r="D139" s="131"/>
      <c r="E139" s="131"/>
      <c r="F139" s="131"/>
      <c r="G139" s="134"/>
      <c r="H139" s="141"/>
      <c r="I139" s="141"/>
      <c r="J139" s="79"/>
      <c r="K139" s="78"/>
      <c r="L139" s="78"/>
    </row>
    <row r="140" spans="1:15">
      <c r="A140" s="183" t="s">
        <v>173</v>
      </c>
      <c r="B140" s="183"/>
      <c r="C140" s="183"/>
      <c r="D140" s="183"/>
      <c r="E140" s="183"/>
      <c r="F140" s="183"/>
      <c r="G140" s="183"/>
      <c r="H140" s="183"/>
      <c r="I140" s="183"/>
      <c r="J140" s="183"/>
      <c r="K140" s="183"/>
      <c r="L140" s="183"/>
      <c r="M140" s="183"/>
      <c r="N140" s="183"/>
    </row>
    <row r="141" spans="1:15">
      <c r="A141" s="141"/>
      <c r="B141" s="141"/>
      <c r="C141" s="141"/>
      <c r="D141" s="141"/>
      <c r="E141" s="152"/>
      <c r="F141" s="152"/>
      <c r="G141" s="141"/>
      <c r="H141" s="141"/>
      <c r="I141" s="141"/>
      <c r="J141" s="141"/>
      <c r="K141" s="141"/>
      <c r="L141" s="141"/>
      <c r="M141" s="141"/>
      <c r="N141" s="141"/>
    </row>
    <row r="142" spans="1:15">
      <c r="A142" s="141"/>
      <c r="B142" s="141"/>
      <c r="C142" s="141"/>
      <c r="D142" s="141"/>
      <c r="E142" s="152"/>
      <c r="F142" s="152"/>
      <c r="G142" s="141"/>
      <c r="H142" s="141"/>
      <c r="I142" s="141"/>
      <c r="J142" s="141"/>
      <c r="K142" s="141"/>
      <c r="L142" s="141"/>
      <c r="M142" s="141"/>
      <c r="N142" s="141"/>
    </row>
    <row r="143" spans="1:15">
      <c r="A143" s="141"/>
      <c r="B143" s="141"/>
      <c r="C143" s="141"/>
      <c r="D143" s="141"/>
      <c r="E143" s="152"/>
      <c r="F143" s="152"/>
      <c r="G143" s="141"/>
      <c r="H143" s="141"/>
      <c r="I143" s="141"/>
      <c r="J143" s="141"/>
      <c r="K143" s="141"/>
      <c r="L143" s="141"/>
      <c r="M143" s="141"/>
      <c r="N143" s="141"/>
    </row>
    <row r="144" spans="1:15">
      <c r="A144" s="129"/>
      <c r="B144" s="129"/>
      <c r="C144" s="130"/>
      <c r="D144" s="131"/>
      <c r="E144" s="131"/>
      <c r="F144" s="131"/>
      <c r="G144" s="134"/>
      <c r="H144" s="141"/>
      <c r="I144" s="141"/>
      <c r="J144" s="79"/>
      <c r="K144" s="78"/>
      <c r="L144" s="78"/>
    </row>
    <row r="145" spans="1:15">
      <c r="A145" s="129"/>
      <c r="B145" s="129"/>
      <c r="C145" s="130"/>
      <c r="D145" s="131"/>
      <c r="E145" s="131"/>
      <c r="F145" s="131"/>
      <c r="G145" s="134"/>
      <c r="H145" s="141"/>
      <c r="I145" s="141"/>
      <c r="J145" s="79"/>
      <c r="K145" s="78"/>
      <c r="L145" s="78"/>
    </row>
    <row r="146" spans="1:15" ht="14.4" customHeight="1">
      <c r="A146" s="177" t="s">
        <v>144</v>
      </c>
      <c r="B146" s="177"/>
      <c r="C146" s="177"/>
      <c r="D146" s="177"/>
      <c r="E146" s="177"/>
      <c r="F146" s="177"/>
      <c r="G146" s="177"/>
      <c r="H146" s="177"/>
      <c r="I146" s="177"/>
      <c r="J146" s="177"/>
      <c r="K146" s="177"/>
      <c r="L146" s="177"/>
      <c r="M146" s="177"/>
      <c r="N146" s="177"/>
    </row>
    <row r="147" spans="1:15" ht="14.4" customHeight="1">
      <c r="A147" s="176" t="s">
        <v>145</v>
      </c>
      <c r="B147" s="176"/>
      <c r="C147" s="176"/>
      <c r="D147" s="176"/>
      <c r="E147" s="176"/>
      <c r="F147" s="176"/>
      <c r="G147" s="176"/>
      <c r="H147" s="176"/>
      <c r="I147" s="176"/>
      <c r="J147" s="176"/>
      <c r="K147" s="176"/>
      <c r="L147" s="176"/>
      <c r="M147" s="176"/>
      <c r="N147" s="176"/>
    </row>
    <row r="148" spans="1:15" customFormat="1" ht="14.4">
      <c r="A148" s="177"/>
      <c r="B148" s="177"/>
      <c r="C148" s="177"/>
      <c r="D148" s="177"/>
      <c r="E148" s="177"/>
      <c r="F148" s="177"/>
      <c r="G148" s="177"/>
      <c r="H148" s="177"/>
      <c r="I148" s="177"/>
      <c r="J148" s="135"/>
      <c r="K148" s="135"/>
      <c r="L148" s="135"/>
      <c r="M148" s="135"/>
      <c r="N148" s="135"/>
    </row>
    <row r="149" spans="1:15" s="135" customFormat="1">
      <c r="A149" s="10"/>
      <c r="B149" s="10"/>
      <c r="C149" s="11"/>
      <c r="D149" s="12"/>
      <c r="E149" s="12"/>
      <c r="F149" s="12"/>
      <c r="G149" s="13"/>
      <c r="H149" s="13"/>
      <c r="I149" s="13"/>
      <c r="J149" s="14"/>
      <c r="K149" s="15"/>
      <c r="L149" s="15"/>
      <c r="M149" s="1"/>
      <c r="N149" s="16"/>
    </row>
    <row r="150" spans="1:15" ht="25.2" customHeight="1">
      <c r="A150" s="137" t="s">
        <v>132</v>
      </c>
      <c r="B150" s="175" t="s">
        <v>165</v>
      </c>
      <c r="C150" s="175"/>
      <c r="D150" s="175"/>
      <c r="E150" s="175"/>
      <c r="F150" s="175"/>
      <c r="G150" s="175"/>
      <c r="H150" s="175"/>
      <c r="I150" s="175"/>
      <c r="J150" s="175"/>
      <c r="K150" s="175"/>
      <c r="L150" s="175"/>
      <c r="M150" s="175"/>
      <c r="N150" s="175"/>
    </row>
    <row r="152" spans="1:15" ht="25.95" customHeight="1">
      <c r="A152" s="137" t="s">
        <v>133</v>
      </c>
      <c r="B152" s="175" t="s">
        <v>184</v>
      </c>
      <c r="C152" s="175"/>
      <c r="D152" s="175"/>
      <c r="E152" s="175"/>
      <c r="F152" s="175"/>
      <c r="G152" s="175"/>
      <c r="H152" s="175"/>
      <c r="I152" s="175"/>
      <c r="J152" s="175"/>
      <c r="K152" s="175"/>
      <c r="L152" s="175"/>
      <c r="M152" s="175"/>
      <c r="N152" s="175"/>
    </row>
    <row r="155" spans="1:15" s="13" customFormat="1">
      <c r="A155" s="10"/>
      <c r="B155" s="10"/>
      <c r="C155" s="11"/>
      <c r="D155" s="12"/>
      <c r="E155" s="12"/>
      <c r="F155" s="12"/>
      <c r="G155" s="136"/>
      <c r="J155" s="14"/>
      <c r="K155" s="15"/>
      <c r="L155" s="15"/>
      <c r="M155" s="1"/>
      <c r="N155" s="16"/>
      <c r="O155" s="1"/>
    </row>
  </sheetData>
  <mergeCells count="25">
    <mergeCell ref="B152:N152"/>
    <mergeCell ref="A147:N147"/>
    <mergeCell ref="A146:N146"/>
    <mergeCell ref="B8:B9"/>
    <mergeCell ref="C8:C9"/>
    <mergeCell ref="D8:D9"/>
    <mergeCell ref="G8:G9"/>
    <mergeCell ref="A148:I148"/>
    <mergeCell ref="B150:N150"/>
    <mergeCell ref="N8:N9"/>
    <mergeCell ref="H132:I132"/>
    <mergeCell ref="A140:N140"/>
    <mergeCell ref="H8:H9"/>
    <mergeCell ref="I8:I9"/>
    <mergeCell ref="J8:J9"/>
    <mergeCell ref="K8:K9"/>
    <mergeCell ref="L8:L9"/>
    <mergeCell ref="M8:M9"/>
    <mergeCell ref="A8:A9"/>
    <mergeCell ref="A1:N1"/>
    <mergeCell ref="A2:N2"/>
    <mergeCell ref="A3:N3"/>
    <mergeCell ref="A4:N4"/>
    <mergeCell ref="A6:N6"/>
    <mergeCell ref="E8:F8"/>
  </mergeCells>
  <printOptions horizontalCentered="1"/>
  <pageMargins left="0.59055118110236227" right="0" top="0.39370078740157483" bottom="0.31496062992125984" header="0.31496062992125984" footer="0.31496062992125984"/>
  <pageSetup paperSize="5" scale="57" fitToHeight="4" orientation="landscape" r:id="rId1"/>
  <rowBreaks count="4" manualBreakCount="4">
    <brk id="28" max="13" man="1"/>
    <brk id="46" max="13" man="1"/>
    <brk id="79" max="13" man="1"/>
    <brk id="111" max="1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2º trimestre 2015</vt:lpstr>
      <vt:lpstr>'2º trimestre 2015'!Área_de_impresión</vt:lpstr>
      <vt:lpstr>'2º trimestre 2015'!Títulos_a_imprimir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TESORERIA</cp:lastModifiedBy>
  <cp:lastPrinted>2015-07-06T21:33:52Z</cp:lastPrinted>
  <dcterms:created xsi:type="dcterms:W3CDTF">2015-01-05T20:30:24Z</dcterms:created>
  <dcterms:modified xsi:type="dcterms:W3CDTF">2015-07-06T21:48:39Z</dcterms:modified>
</cp:coreProperties>
</file>