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7016" windowHeight="7356"/>
  </bookViews>
  <sheets>
    <sheet name="4º TRIM 2016 POF" sheetId="3" r:id="rId1"/>
  </sheets>
  <definedNames>
    <definedName name="_xlnm.Print_Area" localSheetId="0">'4º TRIM 2016 POF'!$A$1:$S$132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'4º TRIM 2016 POF'!$1:$9</definedName>
  </definedNames>
  <calcPr calcId="125725"/>
</workbook>
</file>

<file path=xl/calcChain.xml><?xml version="1.0" encoding="utf-8"?>
<calcChain xmlns="http://schemas.openxmlformats.org/spreadsheetml/2006/main">
  <c r="Q28" i="3"/>
  <c r="P28"/>
  <c r="O28"/>
  <c r="Q30" l="1"/>
  <c r="P30"/>
  <c r="O30"/>
  <c r="Q20"/>
  <c r="P20"/>
  <c r="O20"/>
  <c r="Q10"/>
  <c r="P10"/>
  <c r="O10"/>
</calcChain>
</file>

<file path=xl/sharedStrings.xml><?xml version="1.0" encoding="utf-8"?>
<sst xmlns="http://schemas.openxmlformats.org/spreadsheetml/2006/main" count="657" uniqueCount="193">
  <si>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</si>
  <si>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</si>
  <si>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</si>
  <si>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</si>
  <si>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</si>
  <si>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</si>
  <si>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</si>
  <si>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</si>
  <si>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</si>
  <si>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</si>
  <si>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</si>
  <si>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</si>
  <si>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</si>
  <si>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</si>
  <si>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</si>
  <si>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</si>
  <si>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</si>
  <si>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</si>
  <si>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</si>
  <si>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</si>
  <si>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</si>
  <si>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</si>
  <si>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</si>
  <si>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A. DEUDA PÚBLICA ESTATAL A LARGO PLAZO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</si>
  <si>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</si>
  <si>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</si>
  <si>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</si>
  <si>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</si>
  <si>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</si>
  <si>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</si>
  <si>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</si>
  <si>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</si>
  <si>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</si>
  <si>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25% DEL FONDO DE APORTACIÓN PARA LA INFRAESTRUCTURA SOCIAL ESTATAL, FIDEICOMISO DE ADMON. Y PAGO F/1505 DEUTSCHE BANK.</t>
  </si>
  <si>
    <t>INVERSIONES PÚBLICA PRODUCTIVAS ENFOCADAS AL ARTÍCULO 33 DE LA LEY DE COORDINACIÓN FISCAL</t>
  </si>
  <si>
    <t xml:space="preserve">INTERACCIONES </t>
  </si>
  <si>
    <t xml:space="preserve">TIIE 28 </t>
  </si>
  <si>
    <t xml:space="preserve"> 1.3% PARTICIPACIONES.</t>
  </si>
  <si>
    <t>INVERSIONES PÚBLICAS PRODUCTIVAS.</t>
  </si>
  <si>
    <t xml:space="preserve"> 2.6% PARTICIPACIONES .</t>
  </si>
  <si>
    <t>INVERSIONES PÚBLICAS PRODUCTIVAS O SUFRAGAR CONTINGENCIAS GENERADAS POR FENÓMENOS NATURALES.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</si>
  <si>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</si>
  <si>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</si>
  <si>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</si>
  <si>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</si>
  <si>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</si>
  <si>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BANOBRAS, S.N.C          </t>
    </r>
    <r>
      <rPr>
        <b/>
        <sz val="9"/>
        <rFont val="Arial"/>
        <family val="2"/>
      </rPr>
      <t>(1</t>
    </r>
  </si>
  <si>
    <t>TASA BASE</t>
  </si>
  <si>
    <t>3.8% PARTICIPACIONES. FIDEICOMISO DE ADMON. Y PAGO F/10706  BANCO INTERACCIONES.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</si>
  <si>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</si>
  <si>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</si>
  <si>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</si>
  <si>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</si>
  <si>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</si>
  <si>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</si>
  <si>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t>B. CRÉDITOS BONO CUPÒN CERO Y OTRAS OBLIGACIONES DE PAGO A LARGO PLAZO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</si>
  <si>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</si>
  <si>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</si>
  <si>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</si>
  <si>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</si>
  <si>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</si>
  <si>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</si>
  <si>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</si>
  <si>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</si>
  <si>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</si>
  <si>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</si>
  <si>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</si>
  <si>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</si>
  <si>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</si>
  <si>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</si>
  <si>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</si>
  <si>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</si>
  <si>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(1</t>
    </r>
  </si>
  <si>
    <t>7.10%-7.14%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</si>
  <si>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</si>
  <si>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</si>
  <si>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(4</t>
    </r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</si>
  <si>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</si>
  <si>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</si>
  <si>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</si>
  <si>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</si>
  <si>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t>NO APLICA</t>
  </si>
  <si>
    <t>PARTICIPACIONES</t>
  </si>
  <si>
    <r>
      <t xml:space="preserve">OPERADORA DE LA CIUDAD JUDICIAL DE OAXACA, SA DE CV    </t>
    </r>
    <r>
      <rPr>
        <b/>
        <sz val="9"/>
        <rFont val="Arial"/>
        <family val="2"/>
      </rPr>
      <t>(5</t>
    </r>
  </si>
  <si>
    <t>LA CREACIÓN DE INFRAESTRUCTURA, EQUIPAMIENTO Y MANTENIMIENTO DE LA CIUDAD JUDICIAL EN REYES MANTECON, MPO SAN BARTOLO COYOTEPEC,  ESTADO DE OAXACA.</t>
  </si>
  <si>
    <t>C. CRÉDITOS BANCARIOS A CORTO PLAZO</t>
  </si>
  <si>
    <t>INGRESOS PROPIOS</t>
  </si>
  <si>
    <t>INTERACCIONES</t>
  </si>
  <si>
    <t>D. DEUDA PÚBLICA  MUNICIPAL</t>
  </si>
  <si>
    <t>SANTA CATARINA JUQUILA</t>
  </si>
  <si>
    <r>
      <t xml:space="preserve">FAIS   </t>
    </r>
    <r>
      <rPr>
        <b/>
        <sz val="8.5"/>
        <rFont val="Arial"/>
        <family val="2"/>
      </rPr>
      <t>(3</t>
    </r>
  </si>
  <si>
    <t>ART. 33 DE LA LEY DE COORDINACION FISCAL</t>
  </si>
  <si>
    <t>SAN PEDRO MARTIR QUIECHAPA</t>
  </si>
  <si>
    <t>SAN BARTOLOME LOXICHA</t>
  </si>
  <si>
    <t>OAXACA DE JUAREZ</t>
  </si>
  <si>
    <t>REYES ETLA</t>
  </si>
  <si>
    <t>SANTA MARIA CAMOTLAN</t>
  </si>
  <si>
    <t>SANTO DOMINGO INGENIO</t>
  </si>
  <si>
    <t>TEOTITLAN DE FLORES MAGON</t>
  </si>
  <si>
    <t>SAN MIGUEL DEL PUERTO</t>
  </si>
  <si>
    <t>SANTA CATARINA QUIANE</t>
  </si>
  <si>
    <t>SAN PABLO COATLAN</t>
  </si>
  <si>
    <t>TLACOLULA DE MATAMOROS</t>
  </si>
  <si>
    <t>SAN PEDRO HUAMELULA</t>
  </si>
  <si>
    <t>SANTO DOMINGO YANHUITLAN</t>
  </si>
  <si>
    <t>SANTO DOMINGO TEHUANTEPEC</t>
  </si>
  <si>
    <t>SANTA MARIA ZACATEPEC</t>
  </si>
  <si>
    <t>SANTA MARIA TLALIXTAC</t>
  </si>
  <si>
    <t>MIAHUATLAN DE PORFIRIO DIAZ</t>
  </si>
  <si>
    <t>CHALCATONGO DE HIDALGO</t>
  </si>
  <si>
    <t>SAN JUAN COATZOSPAM</t>
  </si>
  <si>
    <t>SAN GABRIEL MIXTEPEC</t>
  </si>
  <si>
    <t>SAN PEDRO MIXTEPEC</t>
  </si>
  <si>
    <t>SAN PEDRO JICAYAN</t>
  </si>
  <si>
    <t>SANTO TOMAS TAMAZULAPAN</t>
  </si>
  <si>
    <t>PLUMA HIDALGO</t>
  </si>
  <si>
    <t>SAN ANDRES HUAXPALTEPEC</t>
  </si>
  <si>
    <t>LOMA BONITA</t>
  </si>
  <si>
    <t>SAN MATEO YOLOXOCHITLAN</t>
  </si>
  <si>
    <t>SANTA MARIA CORTIJO</t>
  </si>
  <si>
    <t>SANTIAGO JOCOTEPEC</t>
  </si>
  <si>
    <t>SAN JUAN CACAHUATEPEC</t>
  </si>
  <si>
    <t>SOLEDAD ETLA</t>
  </si>
  <si>
    <t>CUILAPAM DE GUERRERO</t>
  </si>
  <si>
    <t>OCOTLAN DE MORELOS</t>
  </si>
  <si>
    <t>SANTIAGO TAPEXTLA</t>
  </si>
  <si>
    <t>SANTO DOMINGO ZANATEPEC</t>
  </si>
  <si>
    <t>SAN JUAN LACHAO</t>
  </si>
  <si>
    <t>SAN PABLO HUIXTEPEC</t>
  </si>
  <si>
    <t>HUAUTLA DE JIMENEZ</t>
  </si>
  <si>
    <t>SAN  MIGUEL TLACAMAMA</t>
  </si>
  <si>
    <t>H. CD. DE JUCHITAN DE ZARAGOZA</t>
  </si>
  <si>
    <t>SANTIAGO XANICA</t>
  </si>
  <si>
    <t>SANTA  MARIA TECOMAVACA</t>
  </si>
  <si>
    <t>SAN BARTOLOME QUIALANA</t>
  </si>
  <si>
    <t>19.4% FONDO GENERAL DE PARTICPACIONES</t>
  </si>
  <si>
    <t>ADQUISICION DE MAQUINA RETROEXCAVADORA</t>
  </si>
  <si>
    <t>SAN JUAN YUCUITA</t>
  </si>
  <si>
    <t>SANTA CRUZ ITUNDUJIA</t>
  </si>
  <si>
    <t xml:space="preserve">VILLA TEJUPAM DE LA UNION </t>
  </si>
  <si>
    <t>CUYAMECALCO VILLA DE ZARAGOZA</t>
  </si>
  <si>
    <t xml:space="preserve">OAXACA DE JUAREZ </t>
  </si>
  <si>
    <t xml:space="preserve">INTERACCIONES  </t>
  </si>
  <si>
    <t xml:space="preserve">35% FONDO GRAL.PARTICIPACIONES Y 35% DEL FONDO DE FOMENTO  MUNICIPAL </t>
  </si>
  <si>
    <t>INVERSIONES PUBLICAS PRODUCTIVAS</t>
  </si>
  <si>
    <t>SANTIAGO MINAS</t>
  </si>
  <si>
    <t>SANTIAGO TETEPEC</t>
  </si>
  <si>
    <t>REFORMA DE PINEDA</t>
  </si>
  <si>
    <t>SAN FRANCISCO IXHUATAN</t>
  </si>
  <si>
    <t xml:space="preserve">SAN JUAN BAUTISTA VALLE NACIONAL </t>
  </si>
  <si>
    <t xml:space="preserve">INGRESOS PROPIOS </t>
  </si>
  <si>
    <t>CHAHUITES</t>
  </si>
  <si>
    <t>SAN PABLO VILLA DE MITLA</t>
  </si>
  <si>
    <t>COSOLAPA</t>
  </si>
  <si>
    <t>SAN MIGUEL COATLAN</t>
  </si>
  <si>
    <t>VILLA DE TUTUTEPEC DE MELCHOR OCAMPO</t>
  </si>
  <si>
    <t>TEZOATLAN DE SEGURA Y LUNA</t>
  </si>
  <si>
    <t>SANTIAGO AYUQUILILLA</t>
  </si>
  <si>
    <t>SANTA MARIA CHILCHOTLA</t>
  </si>
  <si>
    <t>SAN PEDRO ATOYAC</t>
  </si>
  <si>
    <t>SAN FRANCISCO DEL MAR</t>
  </si>
  <si>
    <t>VILLA DE ZAACHILA</t>
  </si>
  <si>
    <t>SAN ANDRES HUAYAPAM</t>
  </si>
  <si>
    <t>SAN MARCOS ARTEAGA</t>
  </si>
  <si>
    <t>SAN JORGE NUCHITA</t>
  </si>
  <si>
    <t>SAN JUAN DE LOS CUES</t>
  </si>
  <si>
    <t>SANTIAGO TEXTITLAN</t>
  </si>
  <si>
    <t>SAN JUAN TEPEUXILA</t>
  </si>
  <si>
    <t>SANTO DOMINGO PETAPA</t>
  </si>
  <si>
    <t xml:space="preserve">EL ESPINAL </t>
  </si>
  <si>
    <t>SAN LORENZO</t>
  </si>
  <si>
    <t>MESONES HIDALGO</t>
  </si>
  <si>
    <t>ZAPOTITLAN LAGUNAS</t>
  </si>
  <si>
    <t>SANTIAGO LLANO GRANDE</t>
  </si>
  <si>
    <t>SAN JUAN BAUTISTA TLACOATZINTEPEC</t>
  </si>
  <si>
    <t>SAN JUAN BAUTISTA TUXTEPEC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</si>
  <si>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</si>
  <si>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</si>
  <si>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FONDO DE APORTACIONES PARA LA INFRAESTRUCTURA SOCIAL MUNICIPAL.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</si>
  <si>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 FINANCIAMIENTO CONTRATADO EN UDI´S, SALDO AL CIERRE DE TRIMESTRE 596,678,715.86 UDI'S.</t>
    </r>
  </si>
  <si>
    <t>TESORERO</t>
  </si>
  <si>
    <t>RESPONSABLE DE LA INFORMACIÓN:</t>
  </si>
  <si>
    <t>RESPONSABLE DE LA DIFUSIÓN:</t>
  </si>
  <si>
    <t>SALDO                                                           DICIEMBRE                  2016</t>
  </si>
  <si>
    <t>OCT-DIC</t>
  </si>
  <si>
    <t>BANCO INTERACCIONES</t>
  </si>
  <si>
    <t>REYES MANTECON, SAN BARTOLO  COYOTEPEC, OAXACA,  06  DE ENERO   DE  2017.</t>
  </si>
  <si>
    <t>CUBRIR NECESIDADES COMO INSUFICIENCIAS DE LIQUIDEZ DE CARÁCTER TEMPORAL.</t>
  </si>
  <si>
    <t>LUIS ENRIQUE DÍAZ ESCAMILLA</t>
  </si>
  <si>
    <t>MIREYA LÓPEZ LÓPEZ. JEFA DEL DEPARTAMENTO DE DEUDA PÚBLICA Y OTRAS OBLIGACIONES DE PAGO. DE CONFORMIDAD CON LA FACTULTAD CONTENIDA EL EL ARTÍCULO  4 FRACCIÓN II INCISO C) NUMERAL 2 INCISO  IV Y 24, FRACCIÓN XIV DEL REGLAMENTO INTERNO DE LA SECRETARÍA DE FINANZAS DEL PODER EJECUTIVO DEL GOBIERNO DEL ESTADO DE OAXACA VIGENTE.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</si>
  <si>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</si>
  <si>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EN CUMPLIMIENTO A LO PREVISTO EN LOS ARTÍCULOS 1, 45 Y 47 DE LA LEY GENERAL DE CONTABILIDAD GUBERNAMENTAL; 1, 3 FRACCIÓN I, 27 FRACCIÓN XII, 45 FRACCIONES XXIV Y LII DE LA LEY ORGÁNICA DEL PODER EJECUTIVO DEL ESTADO, 2 FRACCIÓN XXXII, 81 PÁRRAFO CUARTO INCISO C) SEGUNDO PÁRRAFO DE LA LEY ESTATAL DE PRESUPUESTO Y RESPONSABILIDAD HACENDARIA; 2, 4 FRACCIÓN II INCISO C) Y 24 FRACCIÓN XIV DEL REGLAMENTO INTERNO DE LA SECRETARIA DE FINANZAS DEL PODER EJECUTIVO DEL ESTADO;  32 DE LA LEY DE DEUDA PÚBLICA; SE EMITE EL INFORME TRIMESTRAL DE LA SITUACIÓN DE LA DEUDA PÚBLICA  ESTATAL Y MUNICIPAL</t>
  </si>
  <si>
    <r>
      <rPr>
        <b/>
        <sz val="9.5"/>
        <rFont val="Arial"/>
        <family val="2"/>
      </rPr>
      <t>5)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</si>
</sst>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(* #,##0.00_);_(* \(#,##0.00\);_(* &quot;-&quot;??_);_(@_)"/>
    <numFmt numFmtId="169" formatCode="_-[$€-2]* #,##0.00_-;\-[$€-2]* #,##0.00_-;_-[$€-2]* &quot;-&quot;??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9" fontId="14" fillId="0" borderId="0"/>
    <xf numFmtId="0" fontId="2" fillId="0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3"/>
    <xf numFmtId="0" fontId="2" fillId="0" borderId="0" xfId="3" applyFont="1"/>
    <xf numFmtId="0" fontId="10" fillId="0" borderId="7" xfId="4" applyFont="1" applyBorder="1" applyAlignment="1"/>
    <xf numFmtId="0" fontId="11" fillId="0" borderId="7" xfId="4" applyFont="1" applyBorder="1" applyAlignment="1"/>
    <xf numFmtId="165" fontId="11" fillId="0" borderId="7" xfId="1" applyNumberFormat="1" applyFont="1" applyFill="1" applyBorder="1" applyAlignment="1"/>
    <xf numFmtId="0" fontId="11" fillId="0" borderId="7" xfId="4" applyFont="1" applyFill="1" applyBorder="1" applyAlignment="1"/>
    <xf numFmtId="167" fontId="12" fillId="0" borderId="7" xfId="5" applyNumberFormat="1" applyFont="1" applyBorder="1" applyAlignment="1"/>
    <xf numFmtId="15" fontId="7" fillId="0" borderId="7" xfId="3" applyNumberFormat="1" applyFont="1" applyFill="1" applyBorder="1" applyAlignment="1">
      <alignment horizontal="center"/>
    </xf>
    <xf numFmtId="0" fontId="7" fillId="0" borderId="7" xfId="3" applyFont="1" applyBorder="1" applyAlignment="1"/>
    <xf numFmtId="0" fontId="2" fillId="0" borderId="0" xfId="3" applyAlignment="1"/>
    <xf numFmtId="0" fontId="7" fillId="0" borderId="8" xfId="3" applyFont="1" applyFill="1" applyBorder="1" applyAlignment="1">
      <alignment horizontal="center" vertical="center"/>
    </xf>
    <xf numFmtId="0" fontId="7" fillId="0" borderId="9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 wrapText="1"/>
    </xf>
    <xf numFmtId="166" fontId="7" fillId="0" borderId="8" xfId="4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vertical="center" wrapText="1"/>
    </xf>
    <xf numFmtId="167" fontId="12" fillId="0" borderId="8" xfId="6" applyNumberFormat="1" applyFont="1" applyFill="1" applyBorder="1" applyAlignment="1">
      <alignment vertical="center"/>
    </xf>
    <xf numFmtId="167" fontId="7" fillId="0" borderId="8" xfId="6" applyNumberFormat="1" applyFont="1" applyFill="1" applyBorder="1" applyAlignment="1">
      <alignment vertical="center"/>
    </xf>
    <xf numFmtId="167" fontId="7" fillId="0" borderId="10" xfId="6" applyNumberFormat="1" applyFont="1" applyFill="1" applyBorder="1" applyAlignment="1">
      <alignment vertical="center"/>
    </xf>
    <xf numFmtId="15" fontId="7" fillId="0" borderId="8" xfId="3" applyNumberFormat="1" applyFont="1" applyFill="1" applyBorder="1" applyAlignment="1">
      <alignment horizontal="center" vertical="center"/>
    </xf>
    <xf numFmtId="0" fontId="7" fillId="0" borderId="0" xfId="3" applyFont="1"/>
    <xf numFmtId="0" fontId="7" fillId="0" borderId="11" xfId="3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vertical="center"/>
    </xf>
    <xf numFmtId="0" fontId="7" fillId="0" borderId="11" xfId="4" applyFont="1" applyFill="1" applyBorder="1" applyAlignment="1">
      <alignment vertical="center" wrapText="1"/>
    </xf>
    <xf numFmtId="166" fontId="7" fillId="0" borderId="11" xfId="4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vertical="center"/>
    </xf>
    <xf numFmtId="10" fontId="7" fillId="0" borderId="11" xfId="4" applyNumberFormat="1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1" xfId="4" applyNumberFormat="1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vertical="center" wrapText="1"/>
    </xf>
    <xf numFmtId="167" fontId="12" fillId="0" borderId="11" xfId="6" applyNumberFormat="1" applyFont="1" applyFill="1" applyBorder="1" applyAlignment="1">
      <alignment vertical="center"/>
    </xf>
    <xf numFmtId="167" fontId="7" fillId="0" borderId="11" xfId="6" applyNumberFormat="1" applyFont="1" applyFill="1" applyBorder="1" applyAlignment="1">
      <alignment vertical="center"/>
    </xf>
    <xf numFmtId="167" fontId="7" fillId="0" borderId="13" xfId="6" applyNumberFormat="1" applyFont="1" applyFill="1" applyBorder="1" applyAlignment="1">
      <alignment vertical="center"/>
    </xf>
    <xf numFmtId="15" fontId="7" fillId="0" borderId="11" xfId="3" applyNumberFormat="1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10" fontId="7" fillId="0" borderId="11" xfId="2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vertical="center"/>
    </xf>
    <xf numFmtId="166" fontId="7" fillId="0" borderId="11" xfId="6" applyNumberFormat="1" applyFont="1" applyFill="1" applyBorder="1" applyAlignment="1" applyProtection="1">
      <alignment horizontal="center" vertical="center"/>
    </xf>
    <xf numFmtId="0" fontId="7" fillId="0" borderId="11" xfId="6" applyNumberFormat="1" applyFont="1" applyFill="1" applyBorder="1" applyAlignment="1" applyProtection="1">
      <alignment horizontal="center" vertical="center"/>
    </xf>
    <xf numFmtId="167" fontId="12" fillId="0" borderId="11" xfId="5" applyNumberFormat="1" applyFont="1" applyFill="1" applyBorder="1" applyAlignment="1">
      <alignment vertical="center"/>
    </xf>
    <xf numFmtId="167" fontId="7" fillId="0" borderId="13" xfId="5" applyNumberFormat="1" applyFont="1" applyFill="1" applyBorder="1" applyAlignment="1">
      <alignment vertical="center"/>
    </xf>
    <xf numFmtId="167" fontId="7" fillId="0" borderId="11" xfId="5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 wrapText="1"/>
    </xf>
    <xf numFmtId="166" fontId="7" fillId="0" borderId="14" xfId="4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/>
    </xf>
    <xf numFmtId="166" fontId="7" fillId="0" borderId="14" xfId="6" applyNumberFormat="1" applyFont="1" applyFill="1" applyBorder="1" applyAlignment="1" applyProtection="1">
      <alignment horizontal="center" vertical="center"/>
    </xf>
    <xf numFmtId="0" fontId="7" fillId="0" borderId="14" xfId="6" applyNumberFormat="1" applyFont="1" applyFill="1" applyBorder="1" applyAlignment="1" applyProtection="1">
      <alignment horizontal="center" vertical="center"/>
    </xf>
    <xf numFmtId="0" fontId="13" fillId="0" borderId="14" xfId="3" applyFont="1" applyFill="1" applyBorder="1" applyAlignment="1">
      <alignment vertical="center" wrapText="1"/>
    </xf>
    <xf numFmtId="167" fontId="12" fillId="0" borderId="14" xfId="5" applyNumberFormat="1" applyFont="1" applyFill="1" applyBorder="1" applyAlignment="1">
      <alignment vertical="center"/>
    </xf>
    <xf numFmtId="167" fontId="7" fillId="0" borderId="14" xfId="5" applyNumberFormat="1" applyFont="1" applyFill="1" applyBorder="1" applyAlignment="1">
      <alignment vertical="center"/>
    </xf>
    <xf numFmtId="167" fontId="7" fillId="0" borderId="16" xfId="5" applyNumberFormat="1" applyFont="1" applyFill="1" applyBorder="1" applyAlignment="1">
      <alignment vertical="center"/>
    </xf>
    <xf numFmtId="15" fontId="7" fillId="0" borderId="14" xfId="3" applyNumberFormat="1" applyFont="1" applyFill="1" applyBorder="1" applyAlignment="1">
      <alignment horizontal="center" vertical="center"/>
    </xf>
    <xf numFmtId="0" fontId="7" fillId="0" borderId="7" xfId="3" applyFont="1" applyBorder="1"/>
    <xf numFmtId="0" fontId="15" fillId="0" borderId="7" xfId="4" applyFont="1" applyBorder="1" applyAlignment="1"/>
    <xf numFmtId="0" fontId="7" fillId="0" borderId="7" xfId="4" applyFont="1" applyBorder="1" applyAlignment="1">
      <alignment vertical="center"/>
    </xf>
    <xf numFmtId="165" fontId="7" fillId="0" borderId="7" xfId="1" applyNumberFormat="1" applyFont="1" applyBorder="1" applyAlignment="1" applyProtection="1">
      <alignment vertical="center"/>
    </xf>
    <xf numFmtId="39" fontId="7" fillId="0" borderId="7" xfId="6" applyFont="1" applyBorder="1" applyAlignment="1" applyProtection="1">
      <alignment vertical="center"/>
    </xf>
    <xf numFmtId="167" fontId="12" fillId="0" borderId="7" xfId="6" applyNumberFormat="1" applyFont="1" applyBorder="1" applyAlignment="1" applyProtection="1"/>
    <xf numFmtId="15" fontId="7" fillId="0" borderId="7" xfId="3" applyNumberFormat="1" applyFont="1" applyFill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0" fontId="13" fillId="0" borderId="8" xfId="4" applyFont="1" applyFill="1" applyBorder="1" applyAlignment="1">
      <alignment horizontal="left" vertical="center" wrapText="1"/>
    </xf>
    <xf numFmtId="0" fontId="13" fillId="0" borderId="11" xfId="4" applyFont="1" applyFill="1" applyBorder="1" applyAlignment="1">
      <alignment horizontal="left" vertical="center" wrapText="1"/>
    </xf>
    <xf numFmtId="2" fontId="7" fillId="0" borderId="11" xfId="4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vertical="center"/>
    </xf>
    <xf numFmtId="10" fontId="7" fillId="0" borderId="11" xfId="3" applyNumberFormat="1" applyFont="1" applyFill="1" applyBorder="1" applyAlignment="1">
      <alignment horizontal="center" vertical="center"/>
    </xf>
    <xf numFmtId="14" fontId="7" fillId="0" borderId="11" xfId="4" applyNumberFormat="1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left"/>
    </xf>
    <xf numFmtId="0" fontId="7" fillId="0" borderId="7" xfId="3" applyFont="1" applyFill="1" applyBorder="1"/>
    <xf numFmtId="0" fontId="15" fillId="0" borderId="7" xfId="4" applyFont="1" applyFill="1" applyBorder="1" applyAlignment="1"/>
    <xf numFmtId="0" fontId="7" fillId="0" borderId="7" xfId="4" applyFont="1" applyFill="1" applyBorder="1"/>
    <xf numFmtId="165" fontId="7" fillId="0" borderId="7" xfId="1" applyNumberFormat="1" applyFont="1" applyFill="1" applyBorder="1"/>
    <xf numFmtId="167" fontId="12" fillId="0" borderId="7" xfId="5" applyNumberFormat="1" applyFont="1" applyFill="1" applyBorder="1"/>
    <xf numFmtId="0" fontId="11" fillId="0" borderId="7" xfId="4" applyFont="1" applyFill="1" applyBorder="1"/>
    <xf numFmtId="0" fontId="2" fillId="0" borderId="7" xfId="4" applyFont="1" applyFill="1" applyBorder="1"/>
    <xf numFmtId="165" fontId="2" fillId="0" borderId="7" xfId="1" applyNumberFormat="1" applyFont="1" applyFill="1" applyBorder="1"/>
    <xf numFmtId="15" fontId="7" fillId="0" borderId="7" xfId="6" applyNumberFormat="1" applyFont="1" applyFill="1" applyBorder="1" applyAlignment="1" applyProtection="1">
      <alignment horizontal="center" vertical="center"/>
    </xf>
    <xf numFmtId="0" fontId="7" fillId="0" borderId="8" xfId="4" applyFont="1" applyFill="1" applyBorder="1" applyAlignment="1">
      <alignment vertical="center"/>
    </xf>
    <xf numFmtId="0" fontId="7" fillId="0" borderId="0" xfId="3" applyFont="1" applyAlignment="1">
      <alignment vertical="center"/>
    </xf>
    <xf numFmtId="39" fontId="7" fillId="0" borderId="11" xfId="6" applyFont="1" applyFill="1" applyBorder="1" applyAlignment="1" applyProtection="1">
      <alignment horizontal="left" vertical="center" wrapText="1"/>
    </xf>
    <xf numFmtId="165" fontId="7" fillId="0" borderId="11" xfId="1" applyNumberFormat="1" applyFont="1" applyFill="1" applyBorder="1" applyAlignment="1" applyProtection="1">
      <alignment vertical="center"/>
    </xf>
    <xf numFmtId="167" fontId="12" fillId="0" borderId="11" xfId="4" applyNumberFormat="1" applyFont="1" applyFill="1" applyBorder="1" applyAlignment="1">
      <alignment horizontal="right" vertical="center" wrapText="1"/>
    </xf>
    <xf numFmtId="39" fontId="7" fillId="0" borderId="17" xfId="6" applyFont="1" applyFill="1" applyBorder="1" applyAlignment="1" applyProtection="1">
      <alignment horizontal="left" vertical="center" wrapText="1"/>
    </xf>
    <xf numFmtId="166" fontId="7" fillId="0" borderId="17" xfId="4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 applyProtection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center" vertical="center"/>
    </xf>
    <xf numFmtId="0" fontId="7" fillId="0" borderId="17" xfId="4" applyNumberFormat="1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7" applyNumberFormat="1" applyFont="1" applyFill="1" applyBorder="1" applyAlignment="1" applyProtection="1">
      <alignment vertical="center"/>
    </xf>
    <xf numFmtId="167" fontId="7" fillId="0" borderId="17" xfId="7" applyNumberFormat="1" applyFont="1" applyFill="1" applyBorder="1" applyAlignment="1" applyProtection="1">
      <alignment vertical="center"/>
    </xf>
    <xf numFmtId="0" fontId="13" fillId="0" borderId="17" xfId="3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/>
    </xf>
    <xf numFmtId="165" fontId="7" fillId="0" borderId="14" xfId="1" applyNumberFormat="1" applyFont="1" applyFill="1" applyBorder="1" applyAlignment="1" applyProtection="1">
      <alignment vertical="center"/>
    </xf>
    <xf numFmtId="10" fontId="2" fillId="0" borderId="11" xfId="4" applyNumberFormat="1" applyFont="1" applyFill="1" applyBorder="1" applyAlignment="1">
      <alignment horizontal="center" vertical="center"/>
    </xf>
    <xf numFmtId="167" fontId="7" fillId="0" borderId="14" xfId="7" applyNumberFormat="1" applyFont="1" applyFill="1" applyBorder="1" applyAlignment="1" applyProtection="1">
      <alignment vertical="center"/>
    </xf>
    <xf numFmtId="167" fontId="12" fillId="0" borderId="11" xfId="7" applyNumberFormat="1" applyFont="1" applyFill="1" applyBorder="1" applyAlignment="1" applyProtection="1">
      <alignment vertical="center"/>
    </xf>
    <xf numFmtId="167" fontId="7" fillId="0" borderId="11" xfId="7" applyNumberFormat="1" applyFont="1" applyFill="1" applyBorder="1" applyAlignment="1" applyProtection="1">
      <alignment vertical="center"/>
    </xf>
    <xf numFmtId="39" fontId="7" fillId="0" borderId="18" xfId="6" applyFont="1" applyFill="1" applyBorder="1" applyAlignment="1" applyProtection="1">
      <alignment horizontal="left" vertical="center" wrapText="1"/>
    </xf>
    <xf numFmtId="166" fontId="7" fillId="0" borderId="18" xfId="4" applyNumberFormat="1" applyFont="1" applyFill="1" applyBorder="1" applyAlignment="1">
      <alignment horizontal="center" vertical="center"/>
    </xf>
    <xf numFmtId="165" fontId="7" fillId="0" borderId="18" xfId="1" applyNumberFormat="1" applyFont="1" applyFill="1" applyBorder="1" applyAlignment="1" applyProtection="1">
      <alignment vertical="center"/>
    </xf>
    <xf numFmtId="10" fontId="2" fillId="0" borderId="8" xfId="4" applyNumberFormat="1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18" xfId="4" applyNumberFormat="1" applyFont="1" applyFill="1" applyBorder="1" applyAlignment="1">
      <alignment horizontal="center" vertical="center"/>
    </xf>
    <xf numFmtId="166" fontId="7" fillId="0" borderId="18" xfId="6" applyNumberFormat="1" applyFont="1" applyFill="1" applyBorder="1" applyAlignment="1" applyProtection="1">
      <alignment horizontal="center" vertical="center"/>
    </xf>
    <xf numFmtId="166" fontId="7" fillId="0" borderId="19" xfId="6" applyNumberFormat="1" applyFont="1" applyFill="1" applyBorder="1" applyAlignment="1" applyProtection="1">
      <alignment horizontal="center" vertical="center"/>
    </xf>
    <xf numFmtId="167" fontId="12" fillId="0" borderId="18" xfId="7" applyNumberFormat="1" applyFont="1" applyFill="1" applyBorder="1" applyAlignment="1" applyProtection="1">
      <alignment vertical="center"/>
    </xf>
    <xf numFmtId="167" fontId="7" fillId="0" borderId="19" xfId="7" applyNumberFormat="1" applyFont="1" applyFill="1" applyBorder="1" applyAlignment="1" applyProtection="1">
      <alignment vertical="center"/>
    </xf>
    <xf numFmtId="14" fontId="7" fillId="0" borderId="17" xfId="4" applyNumberFormat="1" applyFont="1" applyFill="1" applyBorder="1" applyAlignment="1">
      <alignment horizontal="center" vertical="center"/>
    </xf>
    <xf numFmtId="39" fontId="7" fillId="0" borderId="14" xfId="6" applyFont="1" applyFill="1" applyBorder="1" applyAlignment="1" applyProtection="1">
      <alignment horizontal="left" vertical="center" wrapText="1"/>
    </xf>
    <xf numFmtId="14" fontId="7" fillId="0" borderId="14" xfId="4" applyNumberFormat="1" applyFont="1" applyFill="1" applyBorder="1" applyAlignment="1">
      <alignment horizontal="center" vertical="center"/>
    </xf>
    <xf numFmtId="167" fontId="12" fillId="0" borderId="14" xfId="7" applyNumberFormat="1" applyFont="1" applyFill="1" applyBorder="1" applyAlignment="1" applyProtection="1">
      <alignment vertical="center"/>
    </xf>
    <xf numFmtId="9" fontId="13" fillId="0" borderId="11" xfId="3" applyNumberFormat="1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/>
    </xf>
    <xf numFmtId="0" fontId="7" fillId="0" borderId="0" xfId="3" applyFont="1" applyFill="1" applyBorder="1"/>
    <xf numFmtId="0" fontId="10" fillId="0" borderId="0" xfId="4" applyFont="1" applyFill="1" applyBorder="1" applyAlignment="1">
      <alignment horizontal="left"/>
    </xf>
    <xf numFmtId="0" fontId="7" fillId="0" borderId="0" xfId="4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17" fillId="0" borderId="0" xfId="4" applyFont="1" applyFill="1" applyBorder="1" applyAlignment="1"/>
    <xf numFmtId="0" fontId="2" fillId="0" borderId="0" xfId="4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17" fillId="0" borderId="0" xfId="4" applyFont="1" applyFill="1" applyBorder="1" applyAlignment="1">
      <alignment horizontal="left"/>
    </xf>
    <xf numFmtId="0" fontId="11" fillId="0" borderId="0" xfId="4" applyFont="1" applyFill="1" applyBorder="1"/>
    <xf numFmtId="0" fontId="2" fillId="0" borderId="0" xfId="4" applyFont="1" applyFill="1" applyBorder="1" applyAlignment="1">
      <alignment horizontal="left"/>
    </xf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10" fillId="0" borderId="0" xfId="4" applyNumberFormat="1" applyFont="1" applyFill="1" applyBorder="1" applyAlignment="1">
      <alignment horizontal="center"/>
    </xf>
    <xf numFmtId="167" fontId="2" fillId="0" borderId="0" xfId="4" applyNumberFormat="1" applyFont="1" applyFill="1" applyBorder="1" applyAlignment="1">
      <alignment horizontal="center"/>
    </xf>
    <xf numFmtId="15" fontId="2" fillId="0" borderId="0" xfId="4" applyNumberFormat="1" applyFont="1" applyFill="1" applyBorder="1" applyAlignment="1">
      <alignment horizontal="center" vertical="center"/>
    </xf>
    <xf numFmtId="0" fontId="0" fillId="0" borderId="0" xfId="0" applyFill="1" applyBorder="1"/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8" applyFont="1" applyFill="1" applyBorder="1"/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2" fillId="0" borderId="0" xfId="8" applyFont="1" applyFill="1"/>
    <xf numFmtId="0" fontId="2" fillId="0" borderId="0" xfId="8" applyFont="1"/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2" fillId="0" borderId="0" xfId="3" applyBorder="1"/>
    <xf numFmtId="0" fontId="11" fillId="0" borderId="0" xfId="4" applyFont="1" applyBorder="1"/>
    <xf numFmtId="167" fontId="18" fillId="0" borderId="0" xfId="5" applyNumberFormat="1" applyFont="1" applyBorder="1"/>
    <xf numFmtId="167" fontId="11" fillId="0" borderId="0" xfId="5" applyNumberFormat="1" applyFont="1" applyBorder="1"/>
    <xf numFmtId="0" fontId="2" fillId="0" borderId="7" xfId="3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2" fillId="0" borderId="7" xfId="3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2" fillId="0" borderId="0" xfId="3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8" applyFont="1" applyFill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2" fillId="0" borderId="0" xfId="3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0" fontId="7" fillId="0" borderId="26" xfId="4" applyFont="1" applyFill="1" applyBorder="1" applyAlignment="1">
      <alignment vertical="center" wrapText="1"/>
    </xf>
    <xf numFmtId="166" fontId="7" fillId="0" borderId="26" xfId="4" applyNumberFormat="1" applyFont="1" applyFill="1" applyBorder="1" applyAlignment="1">
      <alignment horizontal="center" vertical="center"/>
    </xf>
    <xf numFmtId="165" fontId="7" fillId="0" borderId="26" xfId="1" applyNumberFormat="1" applyFont="1" applyFill="1" applyBorder="1" applyAlignment="1">
      <alignment vertical="center"/>
    </xf>
    <xf numFmtId="39" fontId="7" fillId="0" borderId="26" xfId="6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49" fontId="7" fillId="0" borderId="26" xfId="4" applyNumberFormat="1" applyFont="1" applyFill="1" applyBorder="1" applyAlignment="1">
      <alignment horizontal="center" vertical="center"/>
    </xf>
    <xf numFmtId="0" fontId="13" fillId="0" borderId="26" xfId="3" applyFont="1" applyFill="1" applyBorder="1" applyAlignment="1">
      <alignment vertical="center" wrapText="1"/>
    </xf>
    <xf numFmtId="167" fontId="12" fillId="0" borderId="26" xfId="6" applyNumberFormat="1" applyFont="1" applyFill="1" applyBorder="1" applyAlignment="1">
      <alignment horizontal="center" vertical="center"/>
    </xf>
    <xf numFmtId="167" fontId="7" fillId="0" borderId="26" xfId="6" applyNumberFormat="1" applyFont="1" applyFill="1" applyBorder="1" applyAlignment="1">
      <alignment horizontal="center" vertical="center"/>
    </xf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vertical="center"/>
    </xf>
    <xf numFmtId="0" fontId="7" fillId="0" borderId="27" xfId="4" applyFont="1" applyFill="1" applyBorder="1" applyAlignment="1">
      <alignment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 vertical="center"/>
    </xf>
    <xf numFmtId="39" fontId="7" fillId="0" borderId="26" xfId="6" applyFont="1" applyFill="1" applyBorder="1" applyAlignment="1" applyProtection="1">
      <alignment horizontal="left" vertical="center" wrapText="1"/>
    </xf>
    <xf numFmtId="165" fontId="7" fillId="0" borderId="26" xfId="1" applyNumberFormat="1" applyFont="1" applyFill="1" applyBorder="1" applyAlignment="1" applyProtection="1">
      <alignment vertical="center"/>
    </xf>
    <xf numFmtId="10" fontId="7" fillId="0" borderId="26" xfId="4" applyNumberFormat="1" applyFont="1" applyFill="1" applyBorder="1" applyAlignment="1">
      <alignment horizontal="center" vertical="center"/>
    </xf>
    <xf numFmtId="0" fontId="7" fillId="0" borderId="26" xfId="4" applyNumberFormat="1" applyFont="1" applyFill="1" applyBorder="1" applyAlignment="1">
      <alignment horizontal="center" vertical="center"/>
    </xf>
    <xf numFmtId="166" fontId="7" fillId="0" borderId="26" xfId="6" applyNumberFormat="1" applyFont="1" applyFill="1" applyBorder="1" applyAlignment="1" applyProtection="1">
      <alignment horizontal="center" vertical="center"/>
    </xf>
    <xf numFmtId="167" fontId="12" fillId="0" borderId="26" xfId="7" applyNumberFormat="1" applyFont="1" applyFill="1" applyBorder="1" applyAlignment="1" applyProtection="1">
      <alignment vertical="center"/>
    </xf>
    <xf numFmtId="167" fontId="7" fillId="0" borderId="26" xfId="7" applyNumberFormat="1" applyFont="1" applyFill="1" applyBorder="1" applyAlignment="1" applyProtection="1">
      <alignment vertical="center"/>
    </xf>
    <xf numFmtId="10" fontId="7" fillId="0" borderId="18" xfId="4" applyNumberFormat="1" applyFont="1" applyFill="1" applyBorder="1" applyAlignment="1">
      <alignment horizontal="center" vertical="center"/>
    </xf>
    <xf numFmtId="166" fontId="7" fillId="0" borderId="28" xfId="4" applyNumberFormat="1" applyFont="1" applyFill="1" applyBorder="1" applyAlignment="1">
      <alignment horizontal="center" vertical="center"/>
    </xf>
    <xf numFmtId="165" fontId="7" fillId="0" borderId="28" xfId="1" applyNumberFormat="1" applyFont="1" applyFill="1" applyBorder="1" applyAlignment="1" applyProtection="1">
      <alignment vertical="center"/>
    </xf>
    <xf numFmtId="10" fontId="7" fillId="0" borderId="28" xfId="4" applyNumberFormat="1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horizontal="center" vertical="center"/>
    </xf>
    <xf numFmtId="0" fontId="7" fillId="0" borderId="28" xfId="4" applyNumberFormat="1" applyFont="1" applyFill="1" applyBorder="1" applyAlignment="1">
      <alignment horizontal="center" vertical="center"/>
    </xf>
    <xf numFmtId="166" fontId="7" fillId="0" borderId="28" xfId="6" applyNumberFormat="1" applyFont="1" applyFill="1" applyBorder="1" applyAlignment="1" applyProtection="1">
      <alignment horizontal="center" vertical="center"/>
    </xf>
    <xf numFmtId="0" fontId="2" fillId="0" borderId="0" xfId="8" applyFont="1" applyFill="1" applyAlignment="1">
      <alignment horizontal="center"/>
    </xf>
    <xf numFmtId="0" fontId="11" fillId="0" borderId="0" xfId="4" applyFont="1" applyFill="1" applyBorder="1" applyAlignment="1">
      <alignment horizontal="left" vertical="top" wrapText="1"/>
    </xf>
    <xf numFmtId="15" fontId="8" fillId="0" borderId="21" xfId="5" applyNumberFormat="1" applyFont="1" applyFill="1" applyBorder="1" applyAlignment="1">
      <alignment horizontal="center" vertical="center" wrapText="1"/>
    </xf>
    <xf numFmtId="15" fontId="8" fillId="0" borderId="23" xfId="5" applyNumberFormat="1" applyFont="1" applyFill="1" applyBorder="1" applyAlignment="1">
      <alignment horizontal="center" vertical="center" wrapText="1"/>
    </xf>
    <xf numFmtId="15" fontId="8" fillId="0" borderId="25" xfId="5" applyNumberFormat="1" applyFont="1" applyFill="1" applyBorder="1" applyAlignment="1">
      <alignment horizontal="center" vertical="center" wrapText="1"/>
    </xf>
    <xf numFmtId="167" fontId="8" fillId="0" borderId="5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/>
    </xf>
    <xf numFmtId="0" fontId="2" fillId="0" borderId="0" xfId="8" applyFont="1" applyFill="1" applyAlignment="1">
      <alignment horizontal="center" vertical="center" wrapText="1"/>
    </xf>
    <xf numFmtId="166" fontId="8" fillId="0" borderId="2" xfId="4" applyNumberFormat="1" applyFont="1" applyFill="1" applyBorder="1" applyAlignment="1">
      <alignment horizontal="center" vertical="center" wrapText="1"/>
    </xf>
    <xf numFmtId="166" fontId="8" fillId="0" borderId="3" xfId="4" applyNumberFormat="1" applyFont="1" applyFill="1" applyBorder="1" applyAlignment="1">
      <alignment horizontal="center" vertical="center" wrapText="1"/>
    </xf>
    <xf numFmtId="166" fontId="8" fillId="0" borderId="6" xfId="4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167" fontId="8" fillId="0" borderId="2" xfId="5" applyNumberFormat="1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4" xfId="5" applyNumberFormat="1" applyFont="1" applyFill="1" applyBorder="1" applyAlignment="1">
      <alignment horizontal="center" vertical="center" wrapText="1"/>
    </xf>
    <xf numFmtId="15" fontId="8" fillId="0" borderId="2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7" fillId="0" borderId="1" xfId="4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4"/>
    <cellStyle name="Normal 20" xfId="40"/>
    <cellStyle name="Normal 21" xfId="41"/>
    <cellStyle name="Normal 21 2" xfId="42"/>
    <cellStyle name="Normal 22" xfId="43"/>
    <cellStyle name="Normal 3" xfId="3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4"/>
  <sheetViews>
    <sheetView showGridLines="0" tabSelected="1" view="pageBreakPreview" zoomScale="70" zoomScaleNormal="72" zoomScaleSheetLayoutView="70" zoomScalePageLayoutView="30" workbookViewId="0">
      <pane ySplit="9" topLeftCell="A10" activePane="bottomLeft" state="frozen"/>
      <selection pane="bottomLeft" activeCell="A118" sqref="A118"/>
    </sheetView>
  </sheetViews>
  <sheetFormatPr baseColWidth="10" defaultColWidth="11.44140625" defaultRowHeight="13.2"/>
  <cols>
    <col min="1" max="1" width="10.33203125" style="156" customWidth="1"/>
    <col min="2" max="2" width="13.5546875" style="169" customWidth="1"/>
    <col min="3" max="3" width="27.44140625" style="157" customWidth="1"/>
    <col min="4" max="4" width="22.33203125" style="157" customWidth="1"/>
    <col min="5" max="5" width="24.33203125" style="157" customWidth="1"/>
    <col min="6" max="6" width="14.44140625" style="157" customWidth="1"/>
    <col min="7" max="7" width="14.6640625" style="148" customWidth="1"/>
    <col min="8" max="8" width="12.6640625" style="136" customWidth="1"/>
    <col min="9" max="9" width="8.44140625" style="136" customWidth="1"/>
    <col min="10" max="10" width="8.33203125" style="136" customWidth="1"/>
    <col min="11" max="11" width="13.6640625" style="136" customWidth="1"/>
    <col min="12" max="12" width="10.5546875" style="136" customWidth="1"/>
    <col min="13" max="13" width="35" style="136" customWidth="1"/>
    <col min="14" max="14" width="45.6640625" style="136" customWidth="1"/>
    <col min="15" max="15" width="16.5546875" style="158" customWidth="1"/>
    <col min="16" max="17" width="15.6640625" style="159" customWidth="1"/>
    <col min="18" max="18" width="11.5546875" style="134" customWidth="1"/>
    <col min="19" max="19" width="11.5546875" style="1" customWidth="1"/>
    <col min="20" max="16384" width="11.44140625" style="1"/>
  </cols>
  <sheetData>
    <row r="1" spans="1:19" ht="22.9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19" s="2" customFormat="1" ht="22.95" customHeight="1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s="2" customFormat="1" ht="20.399999999999999" customHeight="1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 s="2" customFormat="1" ht="15.6">
      <c r="A4" s="233" t="s">
        <v>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</row>
    <row r="5" spans="1:19" ht="45.6" customHeight="1" thickBot="1">
      <c r="A5" s="234" t="s">
        <v>191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</row>
    <row r="6" spans="1:19" ht="7.2" customHeight="1">
      <c r="A6" s="235" t="s">
        <v>4</v>
      </c>
      <c r="B6" s="221" t="s">
        <v>5</v>
      </c>
      <c r="C6" s="221" t="s">
        <v>6</v>
      </c>
      <c r="D6" s="221" t="s">
        <v>7</v>
      </c>
      <c r="E6" s="221" t="s">
        <v>8</v>
      </c>
      <c r="F6" s="221" t="s">
        <v>9</v>
      </c>
      <c r="G6" s="224" t="s">
        <v>10</v>
      </c>
      <c r="H6" s="221" t="s">
        <v>11</v>
      </c>
      <c r="I6" s="221" t="s">
        <v>12</v>
      </c>
      <c r="J6" s="227" t="s">
        <v>13</v>
      </c>
      <c r="K6" s="209" t="s">
        <v>14</v>
      </c>
      <c r="L6" s="209" t="s">
        <v>15</v>
      </c>
      <c r="M6" s="212" t="s">
        <v>16</v>
      </c>
      <c r="N6" s="212" t="s">
        <v>17</v>
      </c>
      <c r="O6" s="215" t="s">
        <v>183</v>
      </c>
      <c r="P6" s="215" t="s">
        <v>18</v>
      </c>
      <c r="Q6" s="215"/>
      <c r="R6" s="218" t="s">
        <v>19</v>
      </c>
      <c r="S6" s="202" t="s">
        <v>20</v>
      </c>
    </row>
    <row r="7" spans="1:19" ht="6" customHeight="1">
      <c r="A7" s="236"/>
      <c r="B7" s="222"/>
      <c r="C7" s="222"/>
      <c r="D7" s="222"/>
      <c r="E7" s="222"/>
      <c r="F7" s="222"/>
      <c r="G7" s="225"/>
      <c r="H7" s="222"/>
      <c r="I7" s="222"/>
      <c r="J7" s="228"/>
      <c r="K7" s="210"/>
      <c r="L7" s="210"/>
      <c r="M7" s="213"/>
      <c r="N7" s="213"/>
      <c r="O7" s="216"/>
      <c r="P7" s="217"/>
      <c r="Q7" s="217"/>
      <c r="R7" s="219"/>
      <c r="S7" s="203"/>
    </row>
    <row r="8" spans="1:19" ht="36.6" customHeight="1">
      <c r="A8" s="236"/>
      <c r="B8" s="222"/>
      <c r="C8" s="222"/>
      <c r="D8" s="222"/>
      <c r="E8" s="222"/>
      <c r="F8" s="222"/>
      <c r="G8" s="225"/>
      <c r="H8" s="222"/>
      <c r="I8" s="222"/>
      <c r="J8" s="228"/>
      <c r="K8" s="210"/>
      <c r="L8" s="210"/>
      <c r="M8" s="213"/>
      <c r="N8" s="213"/>
      <c r="O8" s="216"/>
      <c r="P8" s="205" t="s">
        <v>21</v>
      </c>
      <c r="Q8" s="205" t="s">
        <v>22</v>
      </c>
      <c r="R8" s="219"/>
      <c r="S8" s="203"/>
    </row>
    <row r="9" spans="1:19" ht="39.6" customHeight="1" thickBot="1">
      <c r="A9" s="237"/>
      <c r="B9" s="223"/>
      <c r="C9" s="223"/>
      <c r="D9" s="223"/>
      <c r="E9" s="223"/>
      <c r="F9" s="223"/>
      <c r="G9" s="226"/>
      <c r="H9" s="223"/>
      <c r="I9" s="223"/>
      <c r="J9" s="229"/>
      <c r="K9" s="211"/>
      <c r="L9" s="211"/>
      <c r="M9" s="214"/>
      <c r="N9" s="214"/>
      <c r="O9" s="206"/>
      <c r="P9" s="206"/>
      <c r="Q9" s="206"/>
      <c r="R9" s="220"/>
      <c r="S9" s="204"/>
    </row>
    <row r="10" spans="1:19" s="10" customFormat="1" ht="25.2" customHeight="1" thickBot="1">
      <c r="A10" s="3" t="s">
        <v>23</v>
      </c>
      <c r="B10" s="160"/>
      <c r="C10" s="4"/>
      <c r="D10" s="4"/>
      <c r="E10" s="4"/>
      <c r="F10" s="4"/>
      <c r="G10" s="5"/>
      <c r="H10" s="6"/>
      <c r="I10" s="6"/>
      <c r="J10" s="6"/>
      <c r="K10" s="6"/>
      <c r="L10" s="6"/>
      <c r="M10" s="6"/>
      <c r="N10" s="6"/>
      <c r="O10" s="7">
        <f>SUM(O11:O19)</f>
        <v>7307959086.04</v>
      </c>
      <c r="P10" s="7">
        <f>SUM(P11:P19)</f>
        <v>80291450.150000006</v>
      </c>
      <c r="Q10" s="7">
        <f>SUM(Q11:Q19)</f>
        <v>126220894.97</v>
      </c>
      <c r="R10" s="8"/>
      <c r="S10" s="9"/>
    </row>
    <row r="11" spans="1:19" s="23" customFormat="1" ht="49.2" customHeight="1">
      <c r="A11" s="11">
        <v>2016</v>
      </c>
      <c r="B11" s="184" t="s">
        <v>184</v>
      </c>
      <c r="C11" s="12" t="s">
        <v>24</v>
      </c>
      <c r="D11" s="12" t="s">
        <v>25</v>
      </c>
      <c r="E11" s="13" t="s">
        <v>26</v>
      </c>
      <c r="F11" s="14">
        <v>40893</v>
      </c>
      <c r="G11" s="15">
        <v>1947000000</v>
      </c>
      <c r="H11" s="16" t="s">
        <v>27</v>
      </c>
      <c r="I11" s="16">
        <v>1.35</v>
      </c>
      <c r="J11" s="17">
        <v>180</v>
      </c>
      <c r="K11" s="14">
        <v>46357</v>
      </c>
      <c r="L11" s="17"/>
      <c r="M11" s="18" t="s">
        <v>28</v>
      </c>
      <c r="N11" s="18" t="s">
        <v>29</v>
      </c>
      <c r="O11" s="19">
        <v>1557600000</v>
      </c>
      <c r="P11" s="20">
        <v>23753400</v>
      </c>
      <c r="Q11" s="21">
        <v>23983859.899999999</v>
      </c>
      <c r="R11" s="22">
        <v>40893</v>
      </c>
      <c r="S11" s="22">
        <v>40893</v>
      </c>
    </row>
    <row r="12" spans="1:19" s="23" customFormat="1" ht="48.6" customHeight="1">
      <c r="A12" s="24">
        <v>2016</v>
      </c>
      <c r="B12" s="184" t="s">
        <v>184</v>
      </c>
      <c r="C12" s="25" t="s">
        <v>30</v>
      </c>
      <c r="D12" s="25" t="s">
        <v>31</v>
      </c>
      <c r="E12" s="26" t="s">
        <v>32</v>
      </c>
      <c r="F12" s="27">
        <v>41242</v>
      </c>
      <c r="G12" s="28">
        <v>150000000</v>
      </c>
      <c r="H12" s="29">
        <v>6.6000000000000003E-2</v>
      </c>
      <c r="I12" s="30"/>
      <c r="J12" s="31">
        <v>48</v>
      </c>
      <c r="K12" s="27">
        <v>42675</v>
      </c>
      <c r="L12" s="31"/>
      <c r="M12" s="32" t="s">
        <v>33</v>
      </c>
      <c r="N12" s="32" t="s">
        <v>34</v>
      </c>
      <c r="O12" s="33">
        <v>0</v>
      </c>
      <c r="P12" s="34">
        <v>8424270.25</v>
      </c>
      <c r="Q12" s="35">
        <v>71888.570000000007</v>
      </c>
      <c r="R12" s="36">
        <v>41260</v>
      </c>
      <c r="S12" s="36">
        <v>41243</v>
      </c>
    </row>
    <row r="13" spans="1:19" s="23" customFormat="1" ht="27.6" customHeight="1">
      <c r="A13" s="24">
        <v>2016</v>
      </c>
      <c r="B13" s="184" t="s">
        <v>184</v>
      </c>
      <c r="C13" s="25" t="s">
        <v>30</v>
      </c>
      <c r="D13" s="25" t="s">
        <v>31</v>
      </c>
      <c r="E13" s="26" t="s">
        <v>35</v>
      </c>
      <c r="F13" s="27">
        <v>41256</v>
      </c>
      <c r="G13" s="28">
        <v>100000000</v>
      </c>
      <c r="H13" s="30" t="s">
        <v>36</v>
      </c>
      <c r="I13" s="30">
        <v>2.7</v>
      </c>
      <c r="J13" s="31">
        <v>46</v>
      </c>
      <c r="K13" s="27">
        <v>42674</v>
      </c>
      <c r="L13" s="31">
        <v>12</v>
      </c>
      <c r="M13" s="32" t="s">
        <v>37</v>
      </c>
      <c r="N13" s="32" t="s">
        <v>38</v>
      </c>
      <c r="O13" s="33">
        <v>0</v>
      </c>
      <c r="P13" s="34">
        <v>3449501.93</v>
      </c>
      <c r="Q13" s="35">
        <v>26039.41</v>
      </c>
      <c r="R13" s="36">
        <v>41290</v>
      </c>
      <c r="S13" s="36">
        <v>41262</v>
      </c>
    </row>
    <row r="14" spans="1:19" s="23" customFormat="1" ht="32.4" customHeight="1">
      <c r="A14" s="24">
        <v>2016</v>
      </c>
      <c r="B14" s="184" t="s">
        <v>184</v>
      </c>
      <c r="C14" s="25" t="s">
        <v>30</v>
      </c>
      <c r="D14" s="25" t="s">
        <v>31</v>
      </c>
      <c r="E14" s="26" t="s">
        <v>35</v>
      </c>
      <c r="F14" s="27">
        <v>41376</v>
      </c>
      <c r="G14" s="28">
        <v>200000000</v>
      </c>
      <c r="H14" s="30" t="s">
        <v>36</v>
      </c>
      <c r="I14" s="37">
        <v>2.7</v>
      </c>
      <c r="J14" s="31">
        <v>32</v>
      </c>
      <c r="K14" s="27">
        <v>42704</v>
      </c>
      <c r="L14" s="31">
        <v>12</v>
      </c>
      <c r="M14" s="32" t="s">
        <v>39</v>
      </c>
      <c r="N14" s="32" t="s">
        <v>40</v>
      </c>
      <c r="O14" s="33">
        <v>0</v>
      </c>
      <c r="P14" s="34">
        <v>14451226.42</v>
      </c>
      <c r="Q14" s="35">
        <v>138954.4</v>
      </c>
      <c r="R14" s="36">
        <v>41414</v>
      </c>
      <c r="S14" s="36">
        <v>41376</v>
      </c>
    </row>
    <row r="15" spans="1:19" s="23" customFormat="1" ht="69" customHeight="1">
      <c r="A15" s="24">
        <v>2016</v>
      </c>
      <c r="B15" s="184" t="s">
        <v>184</v>
      </c>
      <c r="C15" s="25" t="s">
        <v>30</v>
      </c>
      <c r="D15" s="25" t="s">
        <v>31</v>
      </c>
      <c r="E15" s="26" t="s">
        <v>32</v>
      </c>
      <c r="F15" s="27">
        <v>41626</v>
      </c>
      <c r="G15" s="28">
        <v>1392000000</v>
      </c>
      <c r="H15" s="29">
        <v>6.88E-2</v>
      </c>
      <c r="I15" s="30">
        <v>0.95</v>
      </c>
      <c r="J15" s="31">
        <v>179</v>
      </c>
      <c r="K15" s="27">
        <v>47061</v>
      </c>
      <c r="L15" s="31"/>
      <c r="M15" s="32" t="s">
        <v>41</v>
      </c>
      <c r="N15" s="32" t="s">
        <v>42</v>
      </c>
      <c r="O15" s="33">
        <v>1244342315.3299999</v>
      </c>
      <c r="P15" s="34">
        <v>14230466.640000001</v>
      </c>
      <c r="Q15" s="35">
        <v>24818936.52</v>
      </c>
      <c r="R15" s="36">
        <v>41628</v>
      </c>
      <c r="S15" s="36">
        <v>41626</v>
      </c>
    </row>
    <row r="16" spans="1:19" s="23" customFormat="1" ht="35.4" customHeight="1">
      <c r="A16" s="24">
        <v>2016</v>
      </c>
      <c r="B16" s="184" t="s">
        <v>184</v>
      </c>
      <c r="C16" s="25" t="s">
        <v>30</v>
      </c>
      <c r="D16" s="25" t="s">
        <v>25</v>
      </c>
      <c r="E16" s="26" t="s">
        <v>43</v>
      </c>
      <c r="F16" s="27">
        <v>41631</v>
      </c>
      <c r="G16" s="28">
        <v>1200000000</v>
      </c>
      <c r="H16" s="38">
        <v>0.09</v>
      </c>
      <c r="I16" s="30"/>
      <c r="J16" s="31">
        <v>179</v>
      </c>
      <c r="K16" s="27">
        <v>47092</v>
      </c>
      <c r="L16" s="31"/>
      <c r="M16" s="32" t="s">
        <v>44</v>
      </c>
      <c r="N16" s="32" t="s">
        <v>45</v>
      </c>
      <c r="O16" s="33">
        <v>1113684916.29</v>
      </c>
      <c r="P16" s="34">
        <v>8314439.3300000001</v>
      </c>
      <c r="Q16" s="35">
        <v>25182937.84</v>
      </c>
      <c r="R16" s="36">
        <v>41631</v>
      </c>
      <c r="S16" s="36">
        <v>41631</v>
      </c>
    </row>
    <row r="17" spans="1:19" s="23" customFormat="1" ht="34.950000000000003" customHeight="1">
      <c r="A17" s="24">
        <v>2016</v>
      </c>
      <c r="B17" s="184" t="s">
        <v>184</v>
      </c>
      <c r="C17" s="25" t="s">
        <v>30</v>
      </c>
      <c r="D17" s="25" t="s">
        <v>31</v>
      </c>
      <c r="E17" s="26" t="s">
        <v>46</v>
      </c>
      <c r="F17" s="27">
        <v>41865</v>
      </c>
      <c r="G17" s="28">
        <v>752805612.47000003</v>
      </c>
      <c r="H17" s="39" t="s">
        <v>47</v>
      </c>
      <c r="I17" s="40"/>
      <c r="J17" s="31">
        <v>204</v>
      </c>
      <c r="K17" s="41">
        <v>11489</v>
      </c>
      <c r="L17" s="42"/>
      <c r="M17" s="32" t="s">
        <v>48</v>
      </c>
      <c r="N17" s="32" t="s">
        <v>49</v>
      </c>
      <c r="O17" s="88">
        <v>4.71482053399086E-9</v>
      </c>
      <c r="P17" s="44">
        <v>0</v>
      </c>
      <c r="Q17" s="44">
        <v>0</v>
      </c>
      <c r="R17" s="36"/>
      <c r="S17" s="36">
        <v>41876</v>
      </c>
    </row>
    <row r="18" spans="1:19" s="23" customFormat="1" ht="36" customHeight="1">
      <c r="A18" s="24">
        <v>2016</v>
      </c>
      <c r="B18" s="184" t="s">
        <v>184</v>
      </c>
      <c r="C18" s="25" t="s">
        <v>30</v>
      </c>
      <c r="D18" s="25" t="s">
        <v>31</v>
      </c>
      <c r="E18" s="26" t="s">
        <v>50</v>
      </c>
      <c r="F18" s="27">
        <v>42173</v>
      </c>
      <c r="G18" s="28">
        <v>1000000000</v>
      </c>
      <c r="H18" s="30" t="s">
        <v>36</v>
      </c>
      <c r="I18" s="30">
        <v>1.08</v>
      </c>
      <c r="J18" s="31">
        <v>240</v>
      </c>
      <c r="K18" s="41">
        <v>49490</v>
      </c>
      <c r="L18" s="42">
        <v>24</v>
      </c>
      <c r="M18" s="32" t="s">
        <v>51</v>
      </c>
      <c r="N18" s="32" t="s">
        <v>52</v>
      </c>
      <c r="O18" s="43">
        <v>1000000000</v>
      </c>
      <c r="P18" s="45">
        <v>0</v>
      </c>
      <c r="Q18" s="44">
        <v>16207825</v>
      </c>
      <c r="R18" s="36">
        <v>42178</v>
      </c>
      <c r="S18" s="36">
        <v>42173</v>
      </c>
    </row>
    <row r="19" spans="1:19" s="23" customFormat="1" ht="40.950000000000003" customHeight="1" thickBot="1">
      <c r="A19" s="46">
        <v>2016</v>
      </c>
      <c r="B19" s="184" t="s">
        <v>184</v>
      </c>
      <c r="C19" s="47" t="s">
        <v>30</v>
      </c>
      <c r="D19" s="47" t="s">
        <v>31</v>
      </c>
      <c r="E19" s="48" t="s">
        <v>53</v>
      </c>
      <c r="F19" s="49">
        <v>42299</v>
      </c>
      <c r="G19" s="50">
        <v>2400000000</v>
      </c>
      <c r="H19" s="51" t="s">
        <v>36</v>
      </c>
      <c r="I19" s="51">
        <v>0.64</v>
      </c>
      <c r="J19" s="52">
        <v>180</v>
      </c>
      <c r="K19" s="53">
        <v>47812</v>
      </c>
      <c r="L19" s="54">
        <v>12</v>
      </c>
      <c r="M19" s="55" t="s">
        <v>54</v>
      </c>
      <c r="N19" s="55" t="s">
        <v>52</v>
      </c>
      <c r="O19" s="56">
        <v>2392331854.4200001</v>
      </c>
      <c r="P19" s="57">
        <v>7668145.5800000001</v>
      </c>
      <c r="Q19" s="58">
        <v>35790453.329999998</v>
      </c>
      <c r="R19" s="59">
        <v>42314</v>
      </c>
      <c r="S19" s="59">
        <v>42299</v>
      </c>
    </row>
    <row r="20" spans="1:19" s="23" customFormat="1" ht="25.2" customHeight="1" thickBot="1">
      <c r="A20" s="3" t="s">
        <v>55</v>
      </c>
      <c r="B20" s="161"/>
      <c r="C20" s="60"/>
      <c r="D20" s="61"/>
      <c r="E20" s="62"/>
      <c r="F20" s="62"/>
      <c r="G20" s="63"/>
      <c r="H20" s="64"/>
      <c r="I20" s="64"/>
      <c r="J20" s="64"/>
      <c r="K20" s="64"/>
      <c r="L20" s="64"/>
      <c r="M20" s="64"/>
      <c r="N20" s="64"/>
      <c r="O20" s="65">
        <f>SUM(O21:O27)</f>
        <v>6706225794.4699993</v>
      </c>
      <c r="P20" s="65">
        <f>SUM(P21:P27)</f>
        <v>0</v>
      </c>
      <c r="Q20" s="65">
        <f>SUM(Q21:Q27)</f>
        <v>157965550.06</v>
      </c>
      <c r="R20" s="66"/>
      <c r="S20" s="67"/>
    </row>
    <row r="21" spans="1:19" s="23" customFormat="1" ht="48" customHeight="1">
      <c r="A21" s="11">
        <v>2016</v>
      </c>
      <c r="B21" s="184" t="s">
        <v>184</v>
      </c>
      <c r="C21" s="12" t="s">
        <v>24</v>
      </c>
      <c r="D21" s="12" t="s">
        <v>31</v>
      </c>
      <c r="E21" s="13" t="s">
        <v>56</v>
      </c>
      <c r="F21" s="14">
        <v>40709</v>
      </c>
      <c r="G21" s="15">
        <v>2082453349.8199999</v>
      </c>
      <c r="H21" s="16" t="s">
        <v>57</v>
      </c>
      <c r="I21" s="16">
        <v>0.68</v>
      </c>
      <c r="J21" s="17">
        <v>240</v>
      </c>
      <c r="K21" s="14">
        <v>48062</v>
      </c>
      <c r="L21" s="14"/>
      <c r="M21" s="18" t="s">
        <v>58</v>
      </c>
      <c r="N21" s="68" t="s">
        <v>59</v>
      </c>
      <c r="O21" s="19">
        <v>2031791335</v>
      </c>
      <c r="P21" s="20">
        <v>0</v>
      </c>
      <c r="Q21" s="20">
        <v>43344188.32</v>
      </c>
      <c r="R21" s="22">
        <v>40746</v>
      </c>
      <c r="S21" s="22">
        <v>40714</v>
      </c>
    </row>
    <row r="22" spans="1:19" s="23" customFormat="1" ht="49.95" customHeight="1">
      <c r="A22" s="24">
        <v>2016</v>
      </c>
      <c r="B22" s="184" t="s">
        <v>184</v>
      </c>
      <c r="C22" s="25" t="s">
        <v>24</v>
      </c>
      <c r="D22" s="25" t="s">
        <v>31</v>
      </c>
      <c r="E22" s="26" t="s">
        <v>60</v>
      </c>
      <c r="F22" s="27">
        <v>41116</v>
      </c>
      <c r="G22" s="28">
        <v>583918166.04999995</v>
      </c>
      <c r="H22" s="30" t="s">
        <v>61</v>
      </c>
      <c r="I22" s="30">
        <v>1.1399999999999999</v>
      </c>
      <c r="J22" s="31">
        <v>240</v>
      </c>
      <c r="K22" s="27">
        <v>48492</v>
      </c>
      <c r="L22" s="27"/>
      <c r="M22" s="32" t="s">
        <v>62</v>
      </c>
      <c r="N22" s="69" t="s">
        <v>63</v>
      </c>
      <c r="O22" s="33">
        <v>562951130</v>
      </c>
      <c r="P22" s="34">
        <v>0</v>
      </c>
      <c r="Q22" s="34">
        <v>11720546.9</v>
      </c>
      <c r="R22" s="36">
        <v>41169</v>
      </c>
      <c r="S22" s="36">
        <v>41121</v>
      </c>
    </row>
    <row r="23" spans="1:19" s="23" customFormat="1" ht="49.2" customHeight="1">
      <c r="A23" s="24">
        <v>2016</v>
      </c>
      <c r="B23" s="184" t="s">
        <v>184</v>
      </c>
      <c r="C23" s="25" t="s">
        <v>24</v>
      </c>
      <c r="D23" s="25" t="s">
        <v>31</v>
      </c>
      <c r="E23" s="26" t="s">
        <v>64</v>
      </c>
      <c r="F23" s="27">
        <v>41131</v>
      </c>
      <c r="G23" s="28">
        <v>316000000</v>
      </c>
      <c r="H23" s="30" t="s">
        <v>65</v>
      </c>
      <c r="I23" s="30">
        <v>0.93</v>
      </c>
      <c r="J23" s="31">
        <v>240</v>
      </c>
      <c r="K23" s="27">
        <v>48547</v>
      </c>
      <c r="L23" s="27"/>
      <c r="M23" s="32" t="s">
        <v>66</v>
      </c>
      <c r="N23" s="69" t="s">
        <v>67</v>
      </c>
      <c r="O23" s="33">
        <v>260526230</v>
      </c>
      <c r="P23" s="34">
        <v>0</v>
      </c>
      <c r="Q23" s="34">
        <v>5335909.79</v>
      </c>
      <c r="R23" s="36">
        <v>41169</v>
      </c>
      <c r="S23" s="36">
        <v>41137</v>
      </c>
    </row>
    <row r="24" spans="1:19" s="23" customFormat="1" ht="49.95" customHeight="1">
      <c r="A24" s="24">
        <v>2016</v>
      </c>
      <c r="B24" s="184" t="s">
        <v>184</v>
      </c>
      <c r="C24" s="25" t="s">
        <v>24</v>
      </c>
      <c r="D24" s="25" t="s">
        <v>31</v>
      </c>
      <c r="E24" s="26" t="s">
        <v>68</v>
      </c>
      <c r="F24" s="27">
        <v>41606</v>
      </c>
      <c r="G24" s="28">
        <v>300000000</v>
      </c>
      <c r="H24" s="29" t="s">
        <v>69</v>
      </c>
      <c r="I24" s="70">
        <v>0.9</v>
      </c>
      <c r="J24" s="30">
        <v>240</v>
      </c>
      <c r="K24" s="27">
        <v>12526</v>
      </c>
      <c r="L24" s="71"/>
      <c r="M24" s="32" t="s">
        <v>70</v>
      </c>
      <c r="N24" s="69" t="s">
        <v>71</v>
      </c>
      <c r="O24" s="33">
        <v>210927487</v>
      </c>
      <c r="P24" s="34">
        <v>0</v>
      </c>
      <c r="Q24" s="34">
        <v>4159663.16</v>
      </c>
      <c r="R24" s="36">
        <v>41620</v>
      </c>
      <c r="S24" s="36">
        <v>41610</v>
      </c>
    </row>
    <row r="25" spans="1:19" s="23" customFormat="1" ht="57" customHeight="1">
      <c r="A25" s="24">
        <v>2016</v>
      </c>
      <c r="B25" s="184" t="s">
        <v>184</v>
      </c>
      <c r="C25" s="25" t="s">
        <v>24</v>
      </c>
      <c r="D25" s="25" t="s">
        <v>31</v>
      </c>
      <c r="E25" s="26" t="s">
        <v>72</v>
      </c>
      <c r="F25" s="27">
        <v>42146</v>
      </c>
      <c r="G25" s="28">
        <v>405456000</v>
      </c>
      <c r="H25" s="29" t="s">
        <v>73</v>
      </c>
      <c r="I25" s="30">
        <v>1.08</v>
      </c>
      <c r="J25" s="30">
        <v>240</v>
      </c>
      <c r="K25" s="27">
        <v>12926</v>
      </c>
      <c r="L25" s="71"/>
      <c r="M25" s="32" t="s">
        <v>74</v>
      </c>
      <c r="N25" s="69" t="s">
        <v>75</v>
      </c>
      <c r="O25" s="33">
        <v>320775728</v>
      </c>
      <c r="P25" s="34">
        <v>0</v>
      </c>
      <c r="Q25" s="34">
        <v>6217599.2599999998</v>
      </c>
      <c r="R25" s="36">
        <v>42170</v>
      </c>
      <c r="S25" s="36">
        <v>42153</v>
      </c>
    </row>
    <row r="26" spans="1:19" s="23" customFormat="1" ht="59.4" customHeight="1">
      <c r="A26" s="24">
        <v>2016</v>
      </c>
      <c r="B26" s="184" t="s">
        <v>184</v>
      </c>
      <c r="C26" s="25" t="s">
        <v>24</v>
      </c>
      <c r="D26" s="25" t="s">
        <v>25</v>
      </c>
      <c r="E26" s="26" t="s">
        <v>76</v>
      </c>
      <c r="F26" s="27">
        <v>39427</v>
      </c>
      <c r="G26" s="28">
        <v>2799999915</v>
      </c>
      <c r="H26" s="72">
        <v>5.1999999999999998E-2</v>
      </c>
      <c r="I26" s="73"/>
      <c r="J26" s="31">
        <v>360</v>
      </c>
      <c r="K26" s="27">
        <v>50191</v>
      </c>
      <c r="L26" s="31">
        <v>18</v>
      </c>
      <c r="M26" s="32" t="s">
        <v>77</v>
      </c>
      <c r="N26" s="69" t="s">
        <v>78</v>
      </c>
      <c r="O26" s="33">
        <v>3319253884.4699998</v>
      </c>
      <c r="P26" s="34">
        <v>0</v>
      </c>
      <c r="Q26" s="34">
        <v>87187642.629999995</v>
      </c>
      <c r="R26" s="36" t="s">
        <v>79</v>
      </c>
      <c r="S26" s="36" t="s">
        <v>79</v>
      </c>
    </row>
    <row r="27" spans="1:19" s="23" customFormat="1" ht="45" customHeight="1" thickBot="1">
      <c r="A27" s="181">
        <v>2016</v>
      </c>
      <c r="B27" s="175" t="s">
        <v>184</v>
      </c>
      <c r="C27" s="183" t="s">
        <v>24</v>
      </c>
      <c r="D27" s="183" t="s">
        <v>80</v>
      </c>
      <c r="E27" s="171" t="s">
        <v>83</v>
      </c>
      <c r="F27" s="172">
        <v>39450</v>
      </c>
      <c r="G27" s="173">
        <v>1260524445.9300001</v>
      </c>
      <c r="H27" s="174" t="s">
        <v>81</v>
      </c>
      <c r="I27" s="175"/>
      <c r="J27" s="175">
        <v>180</v>
      </c>
      <c r="K27" s="172">
        <v>44929</v>
      </c>
      <c r="L27" s="176"/>
      <c r="M27" s="177" t="s">
        <v>82</v>
      </c>
      <c r="N27" s="177" t="s">
        <v>84</v>
      </c>
      <c r="O27" s="178" t="s">
        <v>81</v>
      </c>
      <c r="P27" s="179" t="s">
        <v>81</v>
      </c>
      <c r="Q27" s="179" t="s">
        <v>81</v>
      </c>
      <c r="R27" s="180">
        <v>41620</v>
      </c>
      <c r="S27" s="180">
        <v>41613</v>
      </c>
    </row>
    <row r="28" spans="1:19" s="23" customFormat="1" ht="25.2" customHeight="1" thickBot="1">
      <c r="A28" s="74" t="s">
        <v>85</v>
      </c>
      <c r="B28" s="162"/>
      <c r="C28" s="75"/>
      <c r="D28" s="76"/>
      <c r="E28" s="77"/>
      <c r="F28" s="77"/>
      <c r="G28" s="78"/>
      <c r="H28" s="77"/>
      <c r="I28" s="77"/>
      <c r="J28" s="77"/>
      <c r="K28" s="77"/>
      <c r="L28" s="77"/>
      <c r="M28" s="77"/>
      <c r="N28" s="77"/>
      <c r="O28" s="79">
        <f>SUM(O29)</f>
        <v>1061100000</v>
      </c>
      <c r="P28" s="79">
        <f t="shared" ref="P28:Q28" si="0">SUM(P29)</f>
        <v>0</v>
      </c>
      <c r="Q28" s="79">
        <f t="shared" si="0"/>
        <v>0</v>
      </c>
      <c r="R28" s="66"/>
      <c r="S28" s="75"/>
    </row>
    <row r="29" spans="1:19" s="23" customFormat="1" ht="41.25" customHeight="1" thickBot="1">
      <c r="A29" s="181">
        <v>2016</v>
      </c>
      <c r="B29" s="175" t="s">
        <v>184</v>
      </c>
      <c r="C29" s="182" t="s">
        <v>30</v>
      </c>
      <c r="D29" s="25" t="s">
        <v>31</v>
      </c>
      <c r="E29" s="171" t="s">
        <v>185</v>
      </c>
      <c r="F29" s="172">
        <v>42717</v>
      </c>
      <c r="G29" s="173">
        <v>2000000000</v>
      </c>
      <c r="H29" s="174" t="s">
        <v>36</v>
      </c>
      <c r="I29" s="175">
        <v>1.5</v>
      </c>
      <c r="J29" s="175">
        <v>12</v>
      </c>
      <c r="K29" s="172">
        <v>43081</v>
      </c>
      <c r="L29" s="176"/>
      <c r="M29" s="177" t="s">
        <v>86</v>
      </c>
      <c r="N29" s="32" t="s">
        <v>187</v>
      </c>
      <c r="O29" s="179">
        <v>1061100000</v>
      </c>
      <c r="P29" s="179">
        <v>0</v>
      </c>
      <c r="Q29" s="179">
        <v>0</v>
      </c>
      <c r="R29" s="180"/>
      <c r="S29" s="180">
        <v>42717</v>
      </c>
    </row>
    <row r="30" spans="1:19" ht="25.2" customHeight="1" thickBot="1">
      <c r="A30" s="74" t="s">
        <v>88</v>
      </c>
      <c r="B30" s="163"/>
      <c r="C30" s="80"/>
      <c r="D30" s="76"/>
      <c r="E30" s="81"/>
      <c r="F30" s="81"/>
      <c r="G30" s="82"/>
      <c r="H30" s="81"/>
      <c r="I30" s="81"/>
      <c r="J30" s="81"/>
      <c r="K30" s="81"/>
      <c r="L30" s="81"/>
      <c r="M30" s="81"/>
      <c r="N30" s="81"/>
      <c r="O30" s="79">
        <f>SUM(O31:O112)</f>
        <v>26252183</v>
      </c>
      <c r="P30" s="79">
        <f>SUM(P31:P112)</f>
        <v>87348322.719999969</v>
      </c>
      <c r="Q30" s="79">
        <f>SUM(Q31:Q112)</f>
        <v>1333057.0700000005</v>
      </c>
      <c r="R30" s="83"/>
      <c r="S30" s="75"/>
    </row>
    <row r="31" spans="1:19" s="85" customFormat="1" ht="25.2" customHeight="1">
      <c r="A31" s="24">
        <v>2016</v>
      </c>
      <c r="B31" s="37" t="s">
        <v>184</v>
      </c>
      <c r="C31" s="89" t="s">
        <v>89</v>
      </c>
      <c r="D31" s="25" t="s">
        <v>31</v>
      </c>
      <c r="E31" s="84" t="s">
        <v>32</v>
      </c>
      <c r="F31" s="194">
        <v>41780</v>
      </c>
      <c r="G31" s="195">
        <v>14342999.279999999</v>
      </c>
      <c r="H31" s="196">
        <v>6.2100000000000002E-2</v>
      </c>
      <c r="I31" s="197"/>
      <c r="J31" s="198">
        <v>28</v>
      </c>
      <c r="K31" s="199">
        <v>42675</v>
      </c>
      <c r="L31" s="53"/>
      <c r="M31" s="32" t="s">
        <v>90</v>
      </c>
      <c r="N31" s="32" t="s">
        <v>91</v>
      </c>
      <c r="O31" s="96">
        <v>0</v>
      </c>
      <c r="P31" s="97">
        <v>1010075.91</v>
      </c>
      <c r="Q31" s="97">
        <v>8109.67</v>
      </c>
      <c r="R31" s="36">
        <v>41800</v>
      </c>
      <c r="S31" s="36">
        <v>41786</v>
      </c>
    </row>
    <row r="32" spans="1:19" s="85" customFormat="1" ht="25.2" customHeight="1">
      <c r="A32" s="24">
        <v>2016</v>
      </c>
      <c r="B32" s="37" t="s">
        <v>184</v>
      </c>
      <c r="C32" s="89" t="s">
        <v>92</v>
      </c>
      <c r="D32" s="25" t="s">
        <v>31</v>
      </c>
      <c r="E32" s="84" t="s">
        <v>32</v>
      </c>
      <c r="F32" s="27">
        <v>41795</v>
      </c>
      <c r="G32" s="87">
        <v>836099.76</v>
      </c>
      <c r="H32" s="29">
        <v>6.4299999999999996E-2</v>
      </c>
      <c r="I32" s="30"/>
      <c r="J32" s="31">
        <v>28</v>
      </c>
      <c r="K32" s="41">
        <v>42675</v>
      </c>
      <c r="L32" s="41"/>
      <c r="M32" s="32" t="s">
        <v>90</v>
      </c>
      <c r="N32" s="32" t="s">
        <v>91</v>
      </c>
      <c r="O32" s="96">
        <v>0</v>
      </c>
      <c r="P32" s="97">
        <v>58845.279999999999</v>
      </c>
      <c r="Q32" s="97">
        <v>489.2</v>
      </c>
      <c r="R32" s="36">
        <v>41820</v>
      </c>
      <c r="S32" s="36">
        <v>41806</v>
      </c>
    </row>
    <row r="33" spans="1:19" s="85" customFormat="1" ht="25.2" customHeight="1">
      <c r="A33" s="24">
        <v>2016</v>
      </c>
      <c r="B33" s="37" t="s">
        <v>184</v>
      </c>
      <c r="C33" s="89" t="s">
        <v>93</v>
      </c>
      <c r="D33" s="25" t="s">
        <v>31</v>
      </c>
      <c r="E33" s="84" t="s">
        <v>32</v>
      </c>
      <c r="F33" s="106">
        <v>41795</v>
      </c>
      <c r="G33" s="107">
        <v>4149999.42</v>
      </c>
      <c r="H33" s="193">
        <v>6.4299999999999996E-2</v>
      </c>
      <c r="I33" s="109"/>
      <c r="J33" s="110">
        <v>28</v>
      </c>
      <c r="K33" s="111">
        <v>42675</v>
      </c>
      <c r="L33" s="41"/>
      <c r="M33" s="98" t="s">
        <v>90</v>
      </c>
      <c r="N33" s="98" t="s">
        <v>91</v>
      </c>
      <c r="O33" s="96">
        <v>0</v>
      </c>
      <c r="P33" s="97">
        <v>292079.77</v>
      </c>
      <c r="Q33" s="97">
        <v>2428.21</v>
      </c>
      <c r="R33" s="36">
        <v>41820</v>
      </c>
      <c r="S33" s="36">
        <v>41806</v>
      </c>
    </row>
    <row r="34" spans="1:19" s="85" customFormat="1" ht="25.2" customHeight="1">
      <c r="A34" s="24">
        <v>2016</v>
      </c>
      <c r="B34" s="37" t="s">
        <v>184</v>
      </c>
      <c r="C34" s="89" t="s">
        <v>94</v>
      </c>
      <c r="D34" s="25" t="s">
        <v>31</v>
      </c>
      <c r="E34" s="99" t="s">
        <v>87</v>
      </c>
      <c r="F34" s="90">
        <v>41803</v>
      </c>
      <c r="G34" s="91">
        <v>200000000</v>
      </c>
      <c r="H34" s="92" t="s">
        <v>36</v>
      </c>
      <c r="I34" s="93">
        <v>1.5</v>
      </c>
      <c r="J34" s="94">
        <v>30</v>
      </c>
      <c r="K34" s="95">
        <v>42704</v>
      </c>
      <c r="L34" s="111"/>
      <c r="M34" s="98" t="s">
        <v>82</v>
      </c>
      <c r="N34" s="32" t="s">
        <v>52</v>
      </c>
      <c r="O34" s="96">
        <v>0</v>
      </c>
      <c r="P34" s="97">
        <v>15263693</v>
      </c>
      <c r="Q34" s="97">
        <v>152370.79999999999</v>
      </c>
      <c r="R34" s="36">
        <v>41849</v>
      </c>
      <c r="S34" s="36">
        <v>41807</v>
      </c>
    </row>
    <row r="35" spans="1:19" s="85" customFormat="1" ht="25.2" customHeight="1">
      <c r="A35" s="24">
        <v>2016</v>
      </c>
      <c r="B35" s="37" t="s">
        <v>184</v>
      </c>
      <c r="C35" s="89" t="s">
        <v>95</v>
      </c>
      <c r="D35" s="25" t="s">
        <v>31</v>
      </c>
      <c r="E35" s="84" t="s">
        <v>32</v>
      </c>
      <c r="F35" s="90">
        <v>41828</v>
      </c>
      <c r="G35" s="91">
        <v>1794999.68</v>
      </c>
      <c r="H35" s="101">
        <v>6.08E-2</v>
      </c>
      <c r="I35" s="93"/>
      <c r="J35" s="94">
        <v>27</v>
      </c>
      <c r="K35" s="95">
        <v>42675</v>
      </c>
      <c r="L35" s="53"/>
      <c r="M35" s="32" t="s">
        <v>90</v>
      </c>
      <c r="N35" s="32" t="s">
        <v>91</v>
      </c>
      <c r="O35" s="96">
        <v>0</v>
      </c>
      <c r="P35" s="102">
        <v>125428.91</v>
      </c>
      <c r="Q35" s="102">
        <v>985.93</v>
      </c>
      <c r="R35" s="36">
        <v>41869</v>
      </c>
      <c r="S35" s="36">
        <v>41831</v>
      </c>
    </row>
    <row r="36" spans="1:19" s="85" customFormat="1" ht="25.2" customHeight="1">
      <c r="A36" s="24">
        <v>2016</v>
      </c>
      <c r="B36" s="37" t="s">
        <v>184</v>
      </c>
      <c r="C36" s="89" t="s">
        <v>96</v>
      </c>
      <c r="D36" s="25" t="s">
        <v>31</v>
      </c>
      <c r="E36" s="84" t="s">
        <v>32</v>
      </c>
      <c r="F36" s="90">
        <v>41828</v>
      </c>
      <c r="G36" s="91">
        <v>1487999.88</v>
      </c>
      <c r="H36" s="101">
        <v>6.08E-2</v>
      </c>
      <c r="I36" s="93"/>
      <c r="J36" s="94">
        <v>27</v>
      </c>
      <c r="K36" s="95">
        <v>42675</v>
      </c>
      <c r="L36" s="95"/>
      <c r="M36" s="98" t="s">
        <v>90</v>
      </c>
      <c r="N36" s="98" t="s">
        <v>91</v>
      </c>
      <c r="O36" s="96">
        <v>0</v>
      </c>
      <c r="P36" s="102">
        <v>103976.73</v>
      </c>
      <c r="Q36" s="102">
        <v>817.31</v>
      </c>
      <c r="R36" s="36">
        <v>41851</v>
      </c>
      <c r="S36" s="36">
        <v>41837</v>
      </c>
    </row>
    <row r="37" spans="1:19" s="85" customFormat="1" ht="25.2" customHeight="1">
      <c r="A37" s="24">
        <v>2016</v>
      </c>
      <c r="B37" s="37" t="s">
        <v>184</v>
      </c>
      <c r="C37" s="89" t="s">
        <v>97</v>
      </c>
      <c r="D37" s="25" t="s">
        <v>31</v>
      </c>
      <c r="E37" s="84" t="s">
        <v>32</v>
      </c>
      <c r="F37" s="90">
        <v>41828</v>
      </c>
      <c r="G37" s="91">
        <v>4690999.6100000003</v>
      </c>
      <c r="H37" s="101">
        <v>6.08E-2</v>
      </c>
      <c r="I37" s="93"/>
      <c r="J37" s="94">
        <v>27</v>
      </c>
      <c r="K37" s="95">
        <v>42675</v>
      </c>
      <c r="L37" s="53"/>
      <c r="M37" s="32" t="s">
        <v>90</v>
      </c>
      <c r="N37" s="32" t="s">
        <v>91</v>
      </c>
      <c r="O37" s="96">
        <v>0</v>
      </c>
      <c r="P37" s="102">
        <v>327792.21999999997</v>
      </c>
      <c r="Q37" s="102">
        <v>2576.62</v>
      </c>
      <c r="R37" s="36">
        <v>41869</v>
      </c>
      <c r="S37" s="36">
        <v>41835</v>
      </c>
    </row>
    <row r="38" spans="1:19" s="85" customFormat="1" ht="25.2" customHeight="1">
      <c r="A38" s="24">
        <v>2016</v>
      </c>
      <c r="B38" s="37" t="s">
        <v>184</v>
      </c>
      <c r="C38" s="89" t="s">
        <v>98</v>
      </c>
      <c r="D38" s="25" t="s">
        <v>31</v>
      </c>
      <c r="E38" s="84" t="s">
        <v>32</v>
      </c>
      <c r="F38" s="90">
        <v>41828</v>
      </c>
      <c r="G38" s="91">
        <v>4431999.6399999997</v>
      </c>
      <c r="H38" s="101">
        <v>6.08E-2</v>
      </c>
      <c r="I38" s="93"/>
      <c r="J38" s="94">
        <v>27</v>
      </c>
      <c r="K38" s="95">
        <v>42675</v>
      </c>
      <c r="L38" s="53"/>
      <c r="M38" s="32" t="s">
        <v>90</v>
      </c>
      <c r="N38" s="32" t="s">
        <v>91</v>
      </c>
      <c r="O38" s="96">
        <v>0</v>
      </c>
      <c r="P38" s="102">
        <v>309694.12</v>
      </c>
      <c r="Q38" s="102">
        <v>2434.36</v>
      </c>
      <c r="R38" s="36">
        <v>41844</v>
      </c>
      <c r="S38" s="36">
        <v>41835</v>
      </c>
    </row>
    <row r="39" spans="1:19" s="85" customFormat="1" ht="25.2" customHeight="1">
      <c r="A39" s="24">
        <v>2016</v>
      </c>
      <c r="B39" s="37" t="s">
        <v>184</v>
      </c>
      <c r="C39" s="86" t="s">
        <v>99</v>
      </c>
      <c r="D39" s="25" t="s">
        <v>31</v>
      </c>
      <c r="E39" s="84" t="s">
        <v>32</v>
      </c>
      <c r="F39" s="27">
        <v>41829</v>
      </c>
      <c r="G39" s="87">
        <v>4999999.18</v>
      </c>
      <c r="H39" s="101">
        <v>5.6300000000000003E-2</v>
      </c>
      <c r="I39" s="30"/>
      <c r="J39" s="31">
        <v>27</v>
      </c>
      <c r="K39" s="41">
        <v>42675</v>
      </c>
      <c r="L39" s="41"/>
      <c r="M39" s="32" t="s">
        <v>90</v>
      </c>
      <c r="N39" s="32" t="s">
        <v>91</v>
      </c>
      <c r="O39" s="103">
        <v>0</v>
      </c>
      <c r="P39" s="104">
        <v>348198.3</v>
      </c>
      <c r="Q39" s="104">
        <v>2534.2800000000002</v>
      </c>
      <c r="R39" s="36">
        <v>41844</v>
      </c>
      <c r="S39" s="36">
        <v>41835</v>
      </c>
    </row>
    <row r="40" spans="1:19" s="85" customFormat="1" ht="25.2" customHeight="1">
      <c r="A40" s="24">
        <v>2016</v>
      </c>
      <c r="B40" s="37" t="s">
        <v>184</v>
      </c>
      <c r="C40" s="105" t="s">
        <v>100</v>
      </c>
      <c r="D40" s="25" t="s">
        <v>31</v>
      </c>
      <c r="E40" s="84" t="s">
        <v>32</v>
      </c>
      <c r="F40" s="106">
        <v>41829</v>
      </c>
      <c r="G40" s="107">
        <v>1008999.71</v>
      </c>
      <c r="H40" s="108">
        <v>6.08E-2</v>
      </c>
      <c r="I40" s="109"/>
      <c r="J40" s="110">
        <v>27</v>
      </c>
      <c r="K40" s="111">
        <v>42675</v>
      </c>
      <c r="L40" s="112"/>
      <c r="M40" s="18" t="s">
        <v>90</v>
      </c>
      <c r="N40" s="18" t="s">
        <v>91</v>
      </c>
      <c r="O40" s="113">
        <v>0</v>
      </c>
      <c r="P40" s="114">
        <v>70505.710000000006</v>
      </c>
      <c r="Q40" s="114">
        <v>554.21</v>
      </c>
      <c r="R40" s="36">
        <v>41844</v>
      </c>
      <c r="S40" s="36">
        <v>41835</v>
      </c>
    </row>
    <row r="41" spans="1:19" s="85" customFormat="1" ht="25.2" customHeight="1">
      <c r="A41" s="24">
        <v>2016</v>
      </c>
      <c r="B41" s="37" t="s">
        <v>184</v>
      </c>
      <c r="C41" s="89" t="s">
        <v>101</v>
      </c>
      <c r="D41" s="25" t="s">
        <v>31</v>
      </c>
      <c r="E41" s="84" t="s">
        <v>32</v>
      </c>
      <c r="F41" s="90">
        <v>41830</v>
      </c>
      <c r="G41" s="91">
        <v>2999999.69</v>
      </c>
      <c r="H41" s="101">
        <v>6.08E-2</v>
      </c>
      <c r="I41" s="93"/>
      <c r="J41" s="94">
        <v>27</v>
      </c>
      <c r="K41" s="95">
        <v>42675</v>
      </c>
      <c r="L41" s="95"/>
      <c r="M41" s="98" t="s">
        <v>90</v>
      </c>
      <c r="N41" s="98" t="s">
        <v>91</v>
      </c>
      <c r="O41" s="96">
        <v>0</v>
      </c>
      <c r="P41" s="102">
        <v>209630.5</v>
      </c>
      <c r="Q41" s="102">
        <v>1647.8</v>
      </c>
      <c r="R41" s="36">
        <v>41844</v>
      </c>
      <c r="S41" s="36">
        <v>41835</v>
      </c>
    </row>
    <row r="42" spans="1:19" s="85" customFormat="1" ht="25.2" customHeight="1">
      <c r="A42" s="24">
        <v>2016</v>
      </c>
      <c r="B42" s="37" t="s">
        <v>184</v>
      </c>
      <c r="C42" s="89" t="s">
        <v>102</v>
      </c>
      <c r="D42" s="25" t="s">
        <v>31</v>
      </c>
      <c r="E42" s="84" t="s">
        <v>32</v>
      </c>
      <c r="F42" s="90">
        <v>41830</v>
      </c>
      <c r="G42" s="91">
        <v>9569999.5500000007</v>
      </c>
      <c r="H42" s="101">
        <v>5.79E-2</v>
      </c>
      <c r="I42" s="93"/>
      <c r="J42" s="94">
        <v>27</v>
      </c>
      <c r="K42" s="95">
        <v>42675</v>
      </c>
      <c r="L42" s="95"/>
      <c r="M42" s="98" t="s">
        <v>90</v>
      </c>
      <c r="N42" s="98" t="s">
        <v>91</v>
      </c>
      <c r="O42" s="96">
        <v>0</v>
      </c>
      <c r="P42" s="102">
        <v>667258.71</v>
      </c>
      <c r="Q42" s="102">
        <v>4994.63</v>
      </c>
      <c r="R42" s="36">
        <v>41844</v>
      </c>
      <c r="S42" s="36">
        <v>41835</v>
      </c>
    </row>
    <row r="43" spans="1:19" s="85" customFormat="1" ht="25.2" customHeight="1">
      <c r="A43" s="24">
        <v>2016</v>
      </c>
      <c r="B43" s="37" t="s">
        <v>184</v>
      </c>
      <c r="C43" s="89" t="s">
        <v>103</v>
      </c>
      <c r="D43" s="25" t="s">
        <v>31</v>
      </c>
      <c r="E43" s="84" t="s">
        <v>32</v>
      </c>
      <c r="F43" s="90">
        <v>41842</v>
      </c>
      <c r="G43" s="91">
        <v>5832999.5</v>
      </c>
      <c r="H43" s="101">
        <v>5.79E-2</v>
      </c>
      <c r="I43" s="93"/>
      <c r="J43" s="94">
        <v>27</v>
      </c>
      <c r="K43" s="95">
        <v>42675</v>
      </c>
      <c r="L43" s="53"/>
      <c r="M43" s="32" t="s">
        <v>90</v>
      </c>
      <c r="N43" s="32" t="s">
        <v>91</v>
      </c>
      <c r="O43" s="96">
        <v>0</v>
      </c>
      <c r="P43" s="102">
        <v>538225.03</v>
      </c>
      <c r="Q43" s="102">
        <v>4028.77</v>
      </c>
      <c r="R43" s="36">
        <v>41851</v>
      </c>
      <c r="S43" s="36">
        <v>41845</v>
      </c>
    </row>
    <row r="44" spans="1:19" s="85" customFormat="1" ht="25.2" customHeight="1">
      <c r="A44" s="24">
        <v>2016</v>
      </c>
      <c r="B44" s="37" t="s">
        <v>184</v>
      </c>
      <c r="C44" s="89" t="s">
        <v>104</v>
      </c>
      <c r="D44" s="25" t="s">
        <v>31</v>
      </c>
      <c r="E44" s="84" t="s">
        <v>32</v>
      </c>
      <c r="F44" s="90">
        <v>41850</v>
      </c>
      <c r="G44" s="91">
        <v>1167999.52</v>
      </c>
      <c r="H44" s="101">
        <v>6.08E-2</v>
      </c>
      <c r="I44" s="93"/>
      <c r="J44" s="94">
        <v>26</v>
      </c>
      <c r="K44" s="95">
        <v>42675</v>
      </c>
      <c r="L44" s="95"/>
      <c r="M44" s="98" t="s">
        <v>90</v>
      </c>
      <c r="N44" s="98" t="s">
        <v>91</v>
      </c>
      <c r="O44" s="96">
        <v>0</v>
      </c>
      <c r="P44" s="102">
        <v>112779.63</v>
      </c>
      <c r="Q44" s="102">
        <v>886.51</v>
      </c>
      <c r="R44" s="36">
        <v>41863</v>
      </c>
      <c r="S44" s="36">
        <v>41856</v>
      </c>
    </row>
    <row r="45" spans="1:19" s="85" customFormat="1" ht="25.2" customHeight="1">
      <c r="A45" s="24">
        <v>2016</v>
      </c>
      <c r="B45" s="37" t="s">
        <v>184</v>
      </c>
      <c r="C45" s="89" t="s">
        <v>105</v>
      </c>
      <c r="D45" s="25" t="s">
        <v>31</v>
      </c>
      <c r="E45" s="84" t="s">
        <v>32</v>
      </c>
      <c r="F45" s="90">
        <v>41848</v>
      </c>
      <c r="G45" s="91">
        <v>22884239.129999999</v>
      </c>
      <c r="H45" s="101">
        <v>5.79E-2</v>
      </c>
      <c r="I45" s="93"/>
      <c r="J45" s="94">
        <v>26</v>
      </c>
      <c r="K45" s="95">
        <v>42675</v>
      </c>
      <c r="L45" s="95"/>
      <c r="M45" s="32" t="s">
        <v>90</v>
      </c>
      <c r="N45" s="32" t="s">
        <v>91</v>
      </c>
      <c r="O45" s="96">
        <v>0</v>
      </c>
      <c r="P45" s="102">
        <v>2410167.31</v>
      </c>
      <c r="Q45" s="102">
        <v>17292.39</v>
      </c>
      <c r="R45" s="36">
        <v>41863</v>
      </c>
      <c r="S45" s="36">
        <v>41855</v>
      </c>
    </row>
    <row r="46" spans="1:19" s="85" customFormat="1" ht="25.2" customHeight="1">
      <c r="A46" s="24">
        <v>2016</v>
      </c>
      <c r="B46" s="37" t="s">
        <v>184</v>
      </c>
      <c r="C46" s="89" t="s">
        <v>106</v>
      </c>
      <c r="D46" s="25" t="s">
        <v>31</v>
      </c>
      <c r="E46" s="84" t="s">
        <v>32</v>
      </c>
      <c r="F46" s="90">
        <v>41878</v>
      </c>
      <c r="G46" s="91">
        <v>8546999.3300000001</v>
      </c>
      <c r="H46" s="101">
        <v>5.3699999999999998E-2</v>
      </c>
      <c r="I46" s="93"/>
      <c r="J46" s="94">
        <v>25</v>
      </c>
      <c r="K46" s="95">
        <v>42675</v>
      </c>
      <c r="L46" s="95"/>
      <c r="M46" s="32" t="s">
        <v>90</v>
      </c>
      <c r="N46" s="32" t="s">
        <v>91</v>
      </c>
      <c r="O46" s="103">
        <v>0</v>
      </c>
      <c r="P46" s="104">
        <v>858297.66</v>
      </c>
      <c r="Q46" s="104">
        <v>5958.2</v>
      </c>
      <c r="R46" s="36">
        <v>41891</v>
      </c>
      <c r="S46" s="36">
        <v>41883</v>
      </c>
    </row>
    <row r="47" spans="1:19" s="85" customFormat="1" ht="25.2" customHeight="1">
      <c r="A47" s="24">
        <v>2016</v>
      </c>
      <c r="B47" s="37" t="s">
        <v>184</v>
      </c>
      <c r="C47" s="89" t="s">
        <v>107</v>
      </c>
      <c r="D47" s="25" t="s">
        <v>31</v>
      </c>
      <c r="E47" s="84" t="s">
        <v>32</v>
      </c>
      <c r="F47" s="90">
        <v>41878</v>
      </c>
      <c r="G47" s="91">
        <v>999999.34</v>
      </c>
      <c r="H47" s="101">
        <v>6.1100000000000002E-2</v>
      </c>
      <c r="I47" s="93"/>
      <c r="J47" s="94">
        <v>25</v>
      </c>
      <c r="K47" s="95">
        <v>42675</v>
      </c>
      <c r="L47" s="95"/>
      <c r="M47" s="32" t="s">
        <v>90</v>
      </c>
      <c r="N47" s="32" t="s">
        <v>91</v>
      </c>
      <c r="O47" s="96">
        <v>0</v>
      </c>
      <c r="P47" s="102">
        <v>101145.51</v>
      </c>
      <c r="Q47" s="102">
        <v>798.99</v>
      </c>
      <c r="R47" s="36">
        <v>41897</v>
      </c>
      <c r="S47" s="36">
        <v>41884</v>
      </c>
    </row>
    <row r="48" spans="1:19" s="85" customFormat="1" ht="25.2" customHeight="1">
      <c r="A48" s="24">
        <v>2016</v>
      </c>
      <c r="B48" s="37" t="s">
        <v>184</v>
      </c>
      <c r="C48" s="89" t="s">
        <v>108</v>
      </c>
      <c r="D48" s="25" t="s">
        <v>31</v>
      </c>
      <c r="E48" s="84" t="s">
        <v>32</v>
      </c>
      <c r="F48" s="90">
        <v>41879</v>
      </c>
      <c r="G48" s="91">
        <v>22746999.829999998</v>
      </c>
      <c r="H48" s="101">
        <v>5.8200000000000002E-2</v>
      </c>
      <c r="I48" s="93"/>
      <c r="J48" s="94">
        <v>25</v>
      </c>
      <c r="K48" s="95">
        <v>42675</v>
      </c>
      <c r="L48" s="95"/>
      <c r="M48" s="32" t="s">
        <v>90</v>
      </c>
      <c r="N48" s="32" t="s">
        <v>91</v>
      </c>
      <c r="O48" s="96">
        <v>0</v>
      </c>
      <c r="P48" s="102">
        <v>2294292</v>
      </c>
      <c r="Q48" s="102">
        <v>17262.52</v>
      </c>
      <c r="R48" s="36">
        <v>41897</v>
      </c>
      <c r="S48" s="36">
        <v>41884</v>
      </c>
    </row>
    <row r="49" spans="1:19" s="85" customFormat="1" ht="25.2" customHeight="1">
      <c r="A49" s="24">
        <v>2016</v>
      </c>
      <c r="B49" s="37" t="s">
        <v>184</v>
      </c>
      <c r="C49" s="89" t="s">
        <v>109</v>
      </c>
      <c r="D49" s="25" t="s">
        <v>31</v>
      </c>
      <c r="E49" s="84" t="s">
        <v>32</v>
      </c>
      <c r="F49" s="90">
        <v>41880</v>
      </c>
      <c r="G49" s="91">
        <v>6138999.96</v>
      </c>
      <c r="H49" s="101">
        <v>5.8200000000000002E-2</v>
      </c>
      <c r="I49" s="93"/>
      <c r="J49" s="94">
        <v>25</v>
      </c>
      <c r="K49" s="95">
        <v>42675</v>
      </c>
      <c r="L49" s="95"/>
      <c r="M49" s="32" t="s">
        <v>90</v>
      </c>
      <c r="N49" s="32" t="s">
        <v>91</v>
      </c>
      <c r="O49" s="96">
        <v>0</v>
      </c>
      <c r="P49" s="102">
        <v>619187.52</v>
      </c>
      <c r="Q49" s="102">
        <v>4658.84</v>
      </c>
      <c r="R49" s="36">
        <v>41904</v>
      </c>
      <c r="S49" s="36">
        <v>41892</v>
      </c>
    </row>
    <row r="50" spans="1:19" s="85" customFormat="1" ht="25.2" customHeight="1">
      <c r="A50" s="24">
        <v>2016</v>
      </c>
      <c r="B50" s="37" t="s">
        <v>184</v>
      </c>
      <c r="C50" s="89" t="s">
        <v>110</v>
      </c>
      <c r="D50" s="25" t="s">
        <v>31</v>
      </c>
      <c r="E50" s="84" t="s">
        <v>32</v>
      </c>
      <c r="F50" s="90">
        <v>41880</v>
      </c>
      <c r="G50" s="91">
        <v>1499999.3</v>
      </c>
      <c r="H50" s="101">
        <v>6.1100000000000002E-2</v>
      </c>
      <c r="I50" s="93"/>
      <c r="J50" s="94">
        <v>25</v>
      </c>
      <c r="K50" s="95">
        <v>42675</v>
      </c>
      <c r="L50" s="95"/>
      <c r="M50" s="32" t="s">
        <v>90</v>
      </c>
      <c r="N50" s="32" t="s">
        <v>91</v>
      </c>
      <c r="O50" s="96">
        <v>0</v>
      </c>
      <c r="P50" s="102">
        <v>151718.29999999999</v>
      </c>
      <c r="Q50" s="102">
        <v>1198.48</v>
      </c>
      <c r="R50" s="36">
        <v>41897</v>
      </c>
      <c r="S50" s="36">
        <v>41884</v>
      </c>
    </row>
    <row r="51" spans="1:19" s="85" customFormat="1" ht="25.2" customHeight="1">
      <c r="A51" s="24">
        <v>2016</v>
      </c>
      <c r="B51" s="37" t="s">
        <v>184</v>
      </c>
      <c r="C51" s="89" t="s">
        <v>111</v>
      </c>
      <c r="D51" s="25" t="s">
        <v>31</v>
      </c>
      <c r="E51" s="84" t="s">
        <v>32</v>
      </c>
      <c r="F51" s="90">
        <v>41877</v>
      </c>
      <c r="G51" s="91">
        <v>3708999.33</v>
      </c>
      <c r="H51" s="101">
        <v>5.6599999999999998E-2</v>
      </c>
      <c r="I51" s="93"/>
      <c r="J51" s="94">
        <v>25</v>
      </c>
      <c r="K51" s="95">
        <v>42675</v>
      </c>
      <c r="L51" s="95"/>
      <c r="M51" s="32" t="s">
        <v>90</v>
      </c>
      <c r="N51" s="32" t="s">
        <v>91</v>
      </c>
      <c r="O51" s="96">
        <v>0</v>
      </c>
      <c r="P51" s="102">
        <v>373513.38</v>
      </c>
      <c r="Q51" s="102">
        <v>2733.02</v>
      </c>
      <c r="R51" s="36">
        <v>41891</v>
      </c>
      <c r="S51" s="36">
        <v>41883</v>
      </c>
    </row>
    <row r="52" spans="1:19" s="85" customFormat="1" ht="25.2" customHeight="1">
      <c r="A52" s="24">
        <v>2016</v>
      </c>
      <c r="B52" s="37" t="s">
        <v>184</v>
      </c>
      <c r="C52" s="89" t="s">
        <v>112</v>
      </c>
      <c r="D52" s="25" t="s">
        <v>31</v>
      </c>
      <c r="E52" s="84" t="s">
        <v>32</v>
      </c>
      <c r="F52" s="90">
        <v>41884</v>
      </c>
      <c r="G52" s="91">
        <v>15826999.59</v>
      </c>
      <c r="H52" s="101">
        <v>5.8200000000000002E-2</v>
      </c>
      <c r="I52" s="93"/>
      <c r="J52" s="94">
        <v>24</v>
      </c>
      <c r="K52" s="95">
        <v>42675</v>
      </c>
      <c r="L52" s="95"/>
      <c r="M52" s="32" t="s">
        <v>90</v>
      </c>
      <c r="N52" s="32" t="s">
        <v>91</v>
      </c>
      <c r="O52" s="96">
        <v>0</v>
      </c>
      <c r="P52" s="102">
        <v>1594530.21</v>
      </c>
      <c r="Q52" s="102">
        <v>11997.43</v>
      </c>
      <c r="R52" s="36">
        <v>41904</v>
      </c>
      <c r="S52" s="36">
        <v>41892</v>
      </c>
    </row>
    <row r="53" spans="1:19" s="85" customFormat="1" ht="25.2" customHeight="1">
      <c r="A53" s="24">
        <v>2016</v>
      </c>
      <c r="B53" s="37" t="s">
        <v>184</v>
      </c>
      <c r="C53" s="89" t="s">
        <v>113</v>
      </c>
      <c r="D53" s="25" t="s">
        <v>31</v>
      </c>
      <c r="E53" s="84" t="s">
        <v>32</v>
      </c>
      <c r="F53" s="90">
        <v>41883</v>
      </c>
      <c r="G53" s="91">
        <v>8325999.3799999999</v>
      </c>
      <c r="H53" s="101">
        <v>5.8200000000000002E-2</v>
      </c>
      <c r="I53" s="93"/>
      <c r="J53" s="94">
        <v>24</v>
      </c>
      <c r="K53" s="95">
        <v>42675</v>
      </c>
      <c r="L53" s="95"/>
      <c r="M53" s="32" t="s">
        <v>90</v>
      </c>
      <c r="N53" s="32" t="s">
        <v>91</v>
      </c>
      <c r="O53" s="96">
        <v>0</v>
      </c>
      <c r="P53" s="102">
        <v>838823.39</v>
      </c>
      <c r="Q53" s="102">
        <v>6311.41</v>
      </c>
      <c r="R53" s="36">
        <v>41897</v>
      </c>
      <c r="S53" s="36">
        <v>41885</v>
      </c>
    </row>
    <row r="54" spans="1:19" s="85" customFormat="1" ht="25.2" customHeight="1">
      <c r="A54" s="24">
        <v>2016</v>
      </c>
      <c r="B54" s="37" t="s">
        <v>184</v>
      </c>
      <c r="C54" s="89" t="s">
        <v>114</v>
      </c>
      <c r="D54" s="25" t="s">
        <v>31</v>
      </c>
      <c r="E54" s="84" t="s">
        <v>32</v>
      </c>
      <c r="F54" s="90">
        <v>41886</v>
      </c>
      <c r="G54" s="91">
        <v>1352999.61</v>
      </c>
      <c r="H54" s="101">
        <v>6.1100000000000002E-2</v>
      </c>
      <c r="I54" s="93"/>
      <c r="J54" s="94">
        <v>24</v>
      </c>
      <c r="K54" s="95">
        <v>42675</v>
      </c>
      <c r="L54" s="95"/>
      <c r="M54" s="32" t="s">
        <v>90</v>
      </c>
      <c r="N54" s="32" t="s">
        <v>91</v>
      </c>
      <c r="O54" s="96">
        <v>0</v>
      </c>
      <c r="P54" s="104">
        <v>136687.81</v>
      </c>
      <c r="Q54" s="104">
        <v>1079.75</v>
      </c>
      <c r="R54" s="36">
        <v>41907</v>
      </c>
      <c r="S54" s="36">
        <v>41894</v>
      </c>
    </row>
    <row r="55" spans="1:19" s="85" customFormat="1" ht="25.2" customHeight="1">
      <c r="A55" s="24">
        <v>2016</v>
      </c>
      <c r="B55" s="37" t="s">
        <v>184</v>
      </c>
      <c r="C55" s="89" t="s">
        <v>115</v>
      </c>
      <c r="D55" s="25" t="s">
        <v>31</v>
      </c>
      <c r="E55" s="84" t="s">
        <v>32</v>
      </c>
      <c r="F55" s="90">
        <v>41887</v>
      </c>
      <c r="G55" s="91">
        <v>3488999.41</v>
      </c>
      <c r="H55" s="101">
        <v>5.6599999999999998E-2</v>
      </c>
      <c r="I55" s="93"/>
      <c r="J55" s="94">
        <v>24</v>
      </c>
      <c r="K55" s="95">
        <v>42675</v>
      </c>
      <c r="L55" s="95"/>
      <c r="M55" s="32" t="s">
        <v>90</v>
      </c>
      <c r="N55" s="32" t="s">
        <v>91</v>
      </c>
      <c r="O55" s="96">
        <v>0</v>
      </c>
      <c r="P55" s="104">
        <v>350972.7</v>
      </c>
      <c r="Q55" s="104">
        <v>2568.1</v>
      </c>
      <c r="R55" s="36">
        <v>41904</v>
      </c>
      <c r="S55" s="36">
        <v>41892</v>
      </c>
    </row>
    <row r="56" spans="1:19" s="85" customFormat="1" ht="25.2" customHeight="1">
      <c r="A56" s="24">
        <v>2016</v>
      </c>
      <c r="B56" s="37" t="s">
        <v>184</v>
      </c>
      <c r="C56" s="89" t="s">
        <v>116</v>
      </c>
      <c r="D56" s="25" t="s">
        <v>31</v>
      </c>
      <c r="E56" s="84" t="s">
        <v>32</v>
      </c>
      <c r="F56" s="90">
        <v>41892</v>
      </c>
      <c r="G56" s="91">
        <v>3396999.5</v>
      </c>
      <c r="H56" s="101">
        <v>6.1100000000000002E-2</v>
      </c>
      <c r="I56" s="93"/>
      <c r="J56" s="94">
        <v>24</v>
      </c>
      <c r="K56" s="95">
        <v>42675</v>
      </c>
      <c r="L56" s="95"/>
      <c r="M56" s="32" t="s">
        <v>90</v>
      </c>
      <c r="N56" s="32" t="s">
        <v>91</v>
      </c>
      <c r="O56" s="96">
        <v>0</v>
      </c>
      <c r="P56" s="102">
        <v>343184.46</v>
      </c>
      <c r="Q56" s="102">
        <v>2710.94</v>
      </c>
      <c r="R56" s="36">
        <v>41907</v>
      </c>
      <c r="S56" s="36">
        <v>41900</v>
      </c>
    </row>
    <row r="57" spans="1:19" s="85" customFormat="1" ht="25.2" customHeight="1">
      <c r="A57" s="24">
        <v>2016</v>
      </c>
      <c r="B57" s="37" t="s">
        <v>184</v>
      </c>
      <c r="C57" s="89" t="s">
        <v>117</v>
      </c>
      <c r="D57" s="25" t="s">
        <v>31</v>
      </c>
      <c r="E57" s="84" t="s">
        <v>32</v>
      </c>
      <c r="F57" s="90">
        <v>41884</v>
      </c>
      <c r="G57" s="91">
        <v>16596999.41</v>
      </c>
      <c r="H57" s="101">
        <v>5.8200000000000002E-2</v>
      </c>
      <c r="I57" s="93"/>
      <c r="J57" s="94">
        <v>22</v>
      </c>
      <c r="K57" s="95">
        <v>42675</v>
      </c>
      <c r="L57" s="95"/>
      <c r="M57" s="32" t="s">
        <v>90</v>
      </c>
      <c r="N57" s="32" t="s">
        <v>91</v>
      </c>
      <c r="O57" s="96">
        <v>0</v>
      </c>
      <c r="P57" s="102">
        <v>1758512.15</v>
      </c>
      <c r="Q57" s="102">
        <v>13231.25</v>
      </c>
      <c r="R57" s="36">
        <v>41904</v>
      </c>
      <c r="S57" s="36">
        <v>41890</v>
      </c>
    </row>
    <row r="58" spans="1:19" s="85" customFormat="1" ht="25.2" customHeight="1">
      <c r="A58" s="24">
        <v>2016</v>
      </c>
      <c r="B58" s="37" t="s">
        <v>184</v>
      </c>
      <c r="C58" s="89" t="s">
        <v>118</v>
      </c>
      <c r="D58" s="25" t="s">
        <v>31</v>
      </c>
      <c r="E58" s="84" t="s">
        <v>32</v>
      </c>
      <c r="F58" s="90">
        <v>41899</v>
      </c>
      <c r="G58" s="91">
        <v>2499999.56</v>
      </c>
      <c r="H58" s="101">
        <v>6.1100000000000002E-2</v>
      </c>
      <c r="I58" s="93"/>
      <c r="J58" s="94">
        <v>22</v>
      </c>
      <c r="K58" s="95">
        <v>42675</v>
      </c>
      <c r="L58" s="95"/>
      <c r="M58" s="32" t="s">
        <v>90</v>
      </c>
      <c r="N58" s="32" t="s">
        <v>91</v>
      </c>
      <c r="O58" s="96">
        <v>0</v>
      </c>
      <c r="P58" s="104">
        <v>265637.64</v>
      </c>
      <c r="Q58" s="104">
        <v>2098.36</v>
      </c>
      <c r="R58" s="36">
        <v>41920</v>
      </c>
      <c r="S58" s="36">
        <v>41908</v>
      </c>
    </row>
    <row r="59" spans="1:19" s="85" customFormat="1" ht="25.2" customHeight="1">
      <c r="A59" s="24">
        <v>2016</v>
      </c>
      <c r="B59" s="37" t="s">
        <v>184</v>
      </c>
      <c r="C59" s="89" t="s">
        <v>119</v>
      </c>
      <c r="D59" s="25" t="s">
        <v>31</v>
      </c>
      <c r="E59" s="84" t="s">
        <v>32</v>
      </c>
      <c r="F59" s="90">
        <v>41912</v>
      </c>
      <c r="G59" s="91">
        <v>499999.86</v>
      </c>
      <c r="H59" s="101">
        <v>6.1100000000000002E-2</v>
      </c>
      <c r="I59" s="93"/>
      <c r="J59" s="94">
        <v>22</v>
      </c>
      <c r="K59" s="95">
        <v>42675</v>
      </c>
      <c r="L59" s="95"/>
      <c r="M59" s="32" t="s">
        <v>90</v>
      </c>
      <c r="N59" s="32" t="s">
        <v>91</v>
      </c>
      <c r="O59" s="96">
        <v>0</v>
      </c>
      <c r="P59" s="104">
        <v>53029.86</v>
      </c>
      <c r="Q59" s="104">
        <v>418.9</v>
      </c>
      <c r="R59" s="36">
        <v>41939</v>
      </c>
      <c r="S59" s="36">
        <v>41927</v>
      </c>
    </row>
    <row r="60" spans="1:19" s="85" customFormat="1" ht="25.2" customHeight="1">
      <c r="A60" s="24">
        <v>2016</v>
      </c>
      <c r="B60" s="37" t="s">
        <v>184</v>
      </c>
      <c r="C60" s="86" t="s">
        <v>120</v>
      </c>
      <c r="D60" s="25" t="s">
        <v>31</v>
      </c>
      <c r="E60" s="84" t="s">
        <v>32</v>
      </c>
      <c r="F60" s="27">
        <v>41919</v>
      </c>
      <c r="G60" s="87">
        <v>2999999.43</v>
      </c>
      <c r="H60" s="101">
        <v>5.7599999999999998E-2</v>
      </c>
      <c r="I60" s="30"/>
      <c r="J60" s="31">
        <v>22</v>
      </c>
      <c r="K60" s="41">
        <v>42675</v>
      </c>
      <c r="L60" s="41"/>
      <c r="M60" s="32" t="s">
        <v>90</v>
      </c>
      <c r="N60" s="32" t="s">
        <v>91</v>
      </c>
      <c r="O60" s="103">
        <v>0</v>
      </c>
      <c r="P60" s="104">
        <v>316070.96000000002</v>
      </c>
      <c r="Q60" s="104">
        <v>2353.62</v>
      </c>
      <c r="R60" s="36">
        <v>41939</v>
      </c>
      <c r="S60" s="36">
        <v>41927</v>
      </c>
    </row>
    <row r="61" spans="1:19" s="85" customFormat="1" ht="25.2" customHeight="1">
      <c r="A61" s="24">
        <v>2016</v>
      </c>
      <c r="B61" s="37" t="s">
        <v>184</v>
      </c>
      <c r="C61" s="86" t="s">
        <v>121</v>
      </c>
      <c r="D61" s="25" t="s">
        <v>31</v>
      </c>
      <c r="E61" s="84" t="s">
        <v>32</v>
      </c>
      <c r="F61" s="27">
        <v>41921</v>
      </c>
      <c r="G61" s="87">
        <v>2100000.71</v>
      </c>
      <c r="H61" s="101">
        <v>5.7599999999999998E-2</v>
      </c>
      <c r="I61" s="30"/>
      <c r="J61" s="31">
        <v>22</v>
      </c>
      <c r="K61" s="41">
        <v>42675</v>
      </c>
      <c r="L61" s="41"/>
      <c r="M61" s="32" t="s">
        <v>90</v>
      </c>
      <c r="N61" s="32" t="s">
        <v>91</v>
      </c>
      <c r="O61" s="103">
        <v>0</v>
      </c>
      <c r="P61" s="104">
        <v>221249.79</v>
      </c>
      <c r="Q61" s="104">
        <v>1647.53</v>
      </c>
      <c r="R61" s="36">
        <v>41939</v>
      </c>
      <c r="S61" s="36">
        <v>41929</v>
      </c>
    </row>
    <row r="62" spans="1:19" s="85" customFormat="1" ht="25.2" customHeight="1">
      <c r="A62" s="24">
        <v>2016</v>
      </c>
      <c r="B62" s="37" t="s">
        <v>184</v>
      </c>
      <c r="C62" s="86" t="s">
        <v>122</v>
      </c>
      <c r="D62" s="25" t="s">
        <v>31</v>
      </c>
      <c r="E62" s="84" t="s">
        <v>32</v>
      </c>
      <c r="F62" s="27">
        <v>41934</v>
      </c>
      <c r="G62" s="87">
        <v>1598999.41</v>
      </c>
      <c r="H62" s="101">
        <v>5.1400000000000001E-2</v>
      </c>
      <c r="I62" s="30"/>
      <c r="J62" s="31">
        <v>22</v>
      </c>
      <c r="K62" s="41">
        <v>42675</v>
      </c>
      <c r="L62" s="41"/>
      <c r="M62" s="32" t="s">
        <v>90</v>
      </c>
      <c r="N62" s="32" t="s">
        <v>91</v>
      </c>
      <c r="O62" s="103">
        <v>0</v>
      </c>
      <c r="P62" s="104">
        <v>167533.41</v>
      </c>
      <c r="Q62" s="104">
        <v>1113.1500000000001</v>
      </c>
      <c r="R62" s="36">
        <v>41950</v>
      </c>
      <c r="S62" s="36">
        <v>41942</v>
      </c>
    </row>
    <row r="63" spans="1:19" s="85" customFormat="1" ht="25.2" customHeight="1">
      <c r="A63" s="24">
        <v>2016</v>
      </c>
      <c r="B63" s="37" t="s">
        <v>184</v>
      </c>
      <c r="C63" s="86" t="s">
        <v>123</v>
      </c>
      <c r="D63" s="25" t="s">
        <v>31</v>
      </c>
      <c r="E63" s="84" t="s">
        <v>32</v>
      </c>
      <c r="F63" s="27">
        <v>41934</v>
      </c>
      <c r="G63" s="87">
        <v>8999999.4700000007</v>
      </c>
      <c r="H63" s="29">
        <v>4.9299999999999997E-2</v>
      </c>
      <c r="I63" s="30"/>
      <c r="J63" s="31">
        <v>22</v>
      </c>
      <c r="K63" s="41">
        <v>42675</v>
      </c>
      <c r="L63" s="41"/>
      <c r="M63" s="32" t="s">
        <v>90</v>
      </c>
      <c r="N63" s="32" t="s">
        <v>91</v>
      </c>
      <c r="O63" s="103">
        <v>0</v>
      </c>
      <c r="P63" s="104">
        <v>941190.73</v>
      </c>
      <c r="Q63" s="104">
        <v>5997.89</v>
      </c>
      <c r="R63" s="36">
        <v>41950</v>
      </c>
      <c r="S63" s="36">
        <v>41942</v>
      </c>
    </row>
    <row r="64" spans="1:19" s="85" customFormat="1" ht="25.2" customHeight="1">
      <c r="A64" s="24">
        <v>2016</v>
      </c>
      <c r="B64" s="37" t="s">
        <v>184</v>
      </c>
      <c r="C64" s="89" t="s">
        <v>124</v>
      </c>
      <c r="D64" s="25" t="s">
        <v>31</v>
      </c>
      <c r="E64" s="84" t="s">
        <v>32</v>
      </c>
      <c r="F64" s="90">
        <v>41935</v>
      </c>
      <c r="G64" s="91">
        <v>10533999.35</v>
      </c>
      <c r="H64" s="29">
        <v>4.9299999999999997E-2</v>
      </c>
      <c r="I64" s="93"/>
      <c r="J64" s="94">
        <v>22</v>
      </c>
      <c r="K64" s="95">
        <v>42675</v>
      </c>
      <c r="L64" s="95"/>
      <c r="M64" s="32" t="s">
        <v>90</v>
      </c>
      <c r="N64" s="32" t="s">
        <v>91</v>
      </c>
      <c r="O64" s="96">
        <v>0</v>
      </c>
      <c r="P64" s="102">
        <v>1100863.3</v>
      </c>
      <c r="Q64" s="102">
        <v>7015.44</v>
      </c>
      <c r="R64" s="36">
        <v>41950</v>
      </c>
      <c r="S64" s="36">
        <v>41946</v>
      </c>
    </row>
    <row r="65" spans="1:19" s="85" customFormat="1" ht="25.2" customHeight="1">
      <c r="A65" s="24">
        <v>2016</v>
      </c>
      <c r="B65" s="37" t="s">
        <v>184</v>
      </c>
      <c r="C65" s="86" t="s">
        <v>125</v>
      </c>
      <c r="D65" s="25" t="s">
        <v>31</v>
      </c>
      <c r="E65" s="84" t="s">
        <v>32</v>
      </c>
      <c r="F65" s="27">
        <v>41935</v>
      </c>
      <c r="G65" s="87">
        <v>2439999.63</v>
      </c>
      <c r="H65" s="29">
        <v>5.1400000000000001E-2</v>
      </c>
      <c r="I65" s="30"/>
      <c r="J65" s="31">
        <v>22</v>
      </c>
      <c r="K65" s="41">
        <v>42675</v>
      </c>
      <c r="L65" s="41"/>
      <c r="M65" s="32" t="s">
        <v>90</v>
      </c>
      <c r="N65" s="32" t="s">
        <v>91</v>
      </c>
      <c r="O65" s="103">
        <v>0</v>
      </c>
      <c r="P65" s="104">
        <v>255648.28</v>
      </c>
      <c r="Q65" s="104">
        <v>1698.62</v>
      </c>
      <c r="R65" s="36">
        <v>41950</v>
      </c>
      <c r="S65" s="36">
        <v>41946</v>
      </c>
    </row>
    <row r="66" spans="1:19" s="85" customFormat="1" ht="25.2" customHeight="1">
      <c r="A66" s="24">
        <v>2016</v>
      </c>
      <c r="B66" s="37" t="s">
        <v>184</v>
      </c>
      <c r="C66" s="89" t="s">
        <v>126</v>
      </c>
      <c r="D66" s="25" t="s">
        <v>31</v>
      </c>
      <c r="E66" s="84" t="s">
        <v>32</v>
      </c>
      <c r="F66" s="90">
        <v>41884</v>
      </c>
      <c r="G66" s="91">
        <v>4801999.93</v>
      </c>
      <c r="H66" s="29">
        <v>5.1400000000000001E-2</v>
      </c>
      <c r="I66" s="93"/>
      <c r="J66" s="94">
        <v>22</v>
      </c>
      <c r="K66" s="95">
        <v>42675</v>
      </c>
      <c r="L66" s="95"/>
      <c r="M66" s="32" t="s">
        <v>90</v>
      </c>
      <c r="N66" s="32" t="s">
        <v>91</v>
      </c>
      <c r="O66" s="96">
        <v>0</v>
      </c>
      <c r="P66" s="102">
        <v>502768.17</v>
      </c>
      <c r="Q66" s="102">
        <v>3340.55</v>
      </c>
      <c r="R66" s="36">
        <v>41950</v>
      </c>
      <c r="S66" s="36">
        <v>41946</v>
      </c>
    </row>
    <row r="67" spans="1:19" s="85" customFormat="1" ht="25.2" customHeight="1">
      <c r="A67" s="24">
        <v>2016</v>
      </c>
      <c r="B67" s="37" t="s">
        <v>184</v>
      </c>
      <c r="C67" s="89" t="s">
        <v>127</v>
      </c>
      <c r="D67" s="25" t="s">
        <v>31</v>
      </c>
      <c r="E67" s="84" t="s">
        <v>32</v>
      </c>
      <c r="F67" s="90">
        <v>41947</v>
      </c>
      <c r="G67" s="91">
        <v>2500000</v>
      </c>
      <c r="H67" s="29">
        <v>0.05</v>
      </c>
      <c r="I67" s="115"/>
      <c r="J67" s="94">
        <v>23</v>
      </c>
      <c r="K67" s="95">
        <v>42675</v>
      </c>
      <c r="L67" s="95"/>
      <c r="M67" s="32" t="s">
        <v>90</v>
      </c>
      <c r="N67" s="32" t="s">
        <v>91</v>
      </c>
      <c r="O67" s="96">
        <v>0</v>
      </c>
      <c r="P67" s="102">
        <v>261245.79</v>
      </c>
      <c r="Q67" s="102">
        <v>1688.49</v>
      </c>
      <c r="R67" s="36">
        <v>41964</v>
      </c>
      <c r="S67" s="36">
        <v>41954</v>
      </c>
    </row>
    <row r="68" spans="1:19" s="85" customFormat="1" ht="25.2" customHeight="1">
      <c r="A68" s="24">
        <v>2016</v>
      </c>
      <c r="B68" s="37" t="s">
        <v>184</v>
      </c>
      <c r="C68" s="89" t="s">
        <v>128</v>
      </c>
      <c r="D68" s="25" t="s">
        <v>31</v>
      </c>
      <c r="E68" s="84" t="s">
        <v>32</v>
      </c>
      <c r="F68" s="90">
        <v>41947</v>
      </c>
      <c r="G68" s="91">
        <v>1185459.1000000001</v>
      </c>
      <c r="H68" s="29">
        <v>5.1400000000000001E-2</v>
      </c>
      <c r="I68" s="115"/>
      <c r="J68" s="94">
        <v>22</v>
      </c>
      <c r="K68" s="95">
        <v>42675</v>
      </c>
      <c r="L68" s="95"/>
      <c r="M68" s="32" t="s">
        <v>90</v>
      </c>
      <c r="N68" s="32" t="s">
        <v>91</v>
      </c>
      <c r="O68" s="96">
        <v>0</v>
      </c>
      <c r="P68" s="102">
        <v>124029.34</v>
      </c>
      <c r="Q68" s="102">
        <v>824.1</v>
      </c>
      <c r="R68" s="36">
        <v>41969</v>
      </c>
      <c r="S68" s="36">
        <v>41961</v>
      </c>
    </row>
    <row r="69" spans="1:19" s="85" customFormat="1" ht="25.2" customHeight="1">
      <c r="A69" s="24">
        <v>2016</v>
      </c>
      <c r="B69" s="37" t="s">
        <v>184</v>
      </c>
      <c r="C69" s="89" t="s">
        <v>129</v>
      </c>
      <c r="D69" s="25" t="s">
        <v>31</v>
      </c>
      <c r="E69" s="84" t="s">
        <v>32</v>
      </c>
      <c r="F69" s="90">
        <v>41949</v>
      </c>
      <c r="G69" s="91">
        <v>27999999.32</v>
      </c>
      <c r="H69" s="29">
        <v>4.8099999999999997E-2</v>
      </c>
      <c r="I69" s="115"/>
      <c r="J69" s="94">
        <v>22</v>
      </c>
      <c r="K69" s="95">
        <v>42675</v>
      </c>
      <c r="L69" s="95"/>
      <c r="M69" s="32" t="s">
        <v>90</v>
      </c>
      <c r="N69" s="32" t="s">
        <v>91</v>
      </c>
      <c r="O69" s="96">
        <v>0</v>
      </c>
      <c r="P69" s="102">
        <v>2921119.8</v>
      </c>
      <c r="Q69" s="102">
        <v>18161.88</v>
      </c>
      <c r="R69" s="36">
        <v>41964</v>
      </c>
      <c r="S69" s="36">
        <v>41957</v>
      </c>
    </row>
    <row r="70" spans="1:19" s="85" customFormat="1" ht="25.2" customHeight="1">
      <c r="A70" s="24">
        <v>2016</v>
      </c>
      <c r="B70" s="37" t="s">
        <v>184</v>
      </c>
      <c r="C70" s="89" t="s">
        <v>130</v>
      </c>
      <c r="D70" s="25" t="s">
        <v>31</v>
      </c>
      <c r="E70" s="84" t="s">
        <v>32</v>
      </c>
      <c r="F70" s="90">
        <v>41955</v>
      </c>
      <c r="G70" s="91">
        <v>1970999.66</v>
      </c>
      <c r="H70" s="29">
        <v>5.1400000000000001E-2</v>
      </c>
      <c r="I70" s="115"/>
      <c r="J70" s="94">
        <v>22</v>
      </c>
      <c r="K70" s="95">
        <v>42675</v>
      </c>
      <c r="L70" s="95"/>
      <c r="M70" s="32" t="s">
        <v>90</v>
      </c>
      <c r="N70" s="32" t="s">
        <v>91</v>
      </c>
      <c r="O70" s="96">
        <v>0</v>
      </c>
      <c r="P70" s="102">
        <v>206216.99</v>
      </c>
      <c r="Q70" s="102">
        <v>1370.17</v>
      </c>
      <c r="R70" s="36">
        <v>41969</v>
      </c>
      <c r="S70" s="36">
        <v>41961</v>
      </c>
    </row>
    <row r="71" spans="1:19" s="85" customFormat="1" ht="25.2" customHeight="1">
      <c r="A71" s="24">
        <v>2016</v>
      </c>
      <c r="B71" s="37" t="s">
        <v>184</v>
      </c>
      <c r="C71" s="89" t="s">
        <v>131</v>
      </c>
      <c r="D71" s="25" t="s">
        <v>31</v>
      </c>
      <c r="E71" s="84" t="s">
        <v>32</v>
      </c>
      <c r="F71" s="90">
        <v>41955</v>
      </c>
      <c r="G71" s="91">
        <v>29999999.559999999</v>
      </c>
      <c r="H71" s="29">
        <v>4.8099999999999997E-2</v>
      </c>
      <c r="I71" s="115"/>
      <c r="J71" s="94">
        <v>22</v>
      </c>
      <c r="K71" s="95">
        <v>42675</v>
      </c>
      <c r="L71" s="95"/>
      <c r="M71" s="32" t="s">
        <v>90</v>
      </c>
      <c r="N71" s="32" t="s">
        <v>91</v>
      </c>
      <c r="O71" s="96">
        <v>0</v>
      </c>
      <c r="P71" s="102">
        <v>3129771.25</v>
      </c>
      <c r="Q71" s="102">
        <v>19459.150000000001</v>
      </c>
      <c r="R71" s="36">
        <v>41969</v>
      </c>
      <c r="S71" s="36">
        <v>41961</v>
      </c>
    </row>
    <row r="72" spans="1:19" s="85" customFormat="1" ht="25.2" customHeight="1">
      <c r="A72" s="24">
        <v>2016</v>
      </c>
      <c r="B72" s="37" t="s">
        <v>184</v>
      </c>
      <c r="C72" s="116" t="s">
        <v>132</v>
      </c>
      <c r="D72" s="25" t="s">
        <v>31</v>
      </c>
      <c r="E72" s="84" t="s">
        <v>32</v>
      </c>
      <c r="F72" s="49">
        <v>41957</v>
      </c>
      <c r="G72" s="100">
        <v>1499999.36</v>
      </c>
      <c r="H72" s="29">
        <v>0.05</v>
      </c>
      <c r="I72" s="117"/>
      <c r="J72" s="52">
        <v>22</v>
      </c>
      <c r="K72" s="53">
        <v>42675</v>
      </c>
      <c r="L72" s="53"/>
      <c r="M72" s="55" t="s">
        <v>90</v>
      </c>
      <c r="N72" s="55" t="s">
        <v>91</v>
      </c>
      <c r="O72" s="118">
        <v>0</v>
      </c>
      <c r="P72" s="102">
        <v>156747.41</v>
      </c>
      <c r="Q72" s="102">
        <v>1013.09</v>
      </c>
      <c r="R72" s="36">
        <v>41969</v>
      </c>
      <c r="S72" s="36">
        <v>41962</v>
      </c>
    </row>
    <row r="73" spans="1:19" s="85" customFormat="1" ht="25.2" customHeight="1">
      <c r="A73" s="24">
        <v>2016</v>
      </c>
      <c r="B73" s="37" t="s">
        <v>184</v>
      </c>
      <c r="C73" s="86" t="s">
        <v>133</v>
      </c>
      <c r="D73" s="25" t="s">
        <v>31</v>
      </c>
      <c r="E73" s="84" t="s">
        <v>32</v>
      </c>
      <c r="F73" s="27">
        <v>41957</v>
      </c>
      <c r="G73" s="87">
        <v>619999.56999999995</v>
      </c>
      <c r="H73" s="29">
        <v>5.1400000000000001E-2</v>
      </c>
      <c r="I73" s="30"/>
      <c r="J73" s="31">
        <v>22</v>
      </c>
      <c r="K73" s="41">
        <v>42675</v>
      </c>
      <c r="L73" s="41"/>
      <c r="M73" s="32" t="s">
        <v>90</v>
      </c>
      <c r="N73" s="32" t="s">
        <v>91</v>
      </c>
      <c r="O73" s="103">
        <v>0</v>
      </c>
      <c r="P73" s="104">
        <v>64867.81</v>
      </c>
      <c r="Q73" s="104">
        <v>431.01</v>
      </c>
      <c r="R73" s="36">
        <v>41969</v>
      </c>
      <c r="S73" s="36">
        <v>41961</v>
      </c>
    </row>
    <row r="74" spans="1:19" s="85" customFormat="1" ht="25.2" customHeight="1">
      <c r="A74" s="24">
        <v>2016</v>
      </c>
      <c r="B74" s="37" t="s">
        <v>184</v>
      </c>
      <c r="C74" s="86" t="s">
        <v>134</v>
      </c>
      <c r="D74" s="25" t="s">
        <v>31</v>
      </c>
      <c r="E74" s="84" t="s">
        <v>32</v>
      </c>
      <c r="F74" s="27">
        <v>41932</v>
      </c>
      <c r="G74" s="87">
        <v>794922.7</v>
      </c>
      <c r="H74" s="29" t="s">
        <v>36</v>
      </c>
      <c r="I74" s="30">
        <v>2.86</v>
      </c>
      <c r="J74" s="31">
        <v>24</v>
      </c>
      <c r="K74" s="41">
        <v>42733</v>
      </c>
      <c r="L74" s="41"/>
      <c r="M74" s="32" t="s">
        <v>135</v>
      </c>
      <c r="N74" s="32" t="s">
        <v>136</v>
      </c>
      <c r="O74" s="103">
        <v>0</v>
      </c>
      <c r="P74" s="104">
        <v>99365.32</v>
      </c>
      <c r="Q74" s="104">
        <v>1320.88</v>
      </c>
      <c r="R74" s="36">
        <v>41976</v>
      </c>
      <c r="S74" s="36">
        <v>41946</v>
      </c>
    </row>
    <row r="75" spans="1:19" s="85" customFormat="1" ht="25.2" customHeight="1">
      <c r="A75" s="24">
        <v>2016</v>
      </c>
      <c r="B75" s="37" t="s">
        <v>184</v>
      </c>
      <c r="C75" s="86" t="s">
        <v>137</v>
      </c>
      <c r="D75" s="25" t="s">
        <v>31</v>
      </c>
      <c r="E75" s="84" t="s">
        <v>32</v>
      </c>
      <c r="F75" s="27">
        <v>41990</v>
      </c>
      <c r="G75" s="87">
        <v>377999.54</v>
      </c>
      <c r="H75" s="29">
        <v>5.1400000000000001E-2</v>
      </c>
      <c r="I75" s="30"/>
      <c r="J75" s="31">
        <v>19</v>
      </c>
      <c r="K75" s="41">
        <v>42675</v>
      </c>
      <c r="L75" s="41"/>
      <c r="M75" s="32" t="s">
        <v>90</v>
      </c>
      <c r="N75" s="32" t="s">
        <v>91</v>
      </c>
      <c r="O75" s="103">
        <v>0</v>
      </c>
      <c r="P75" s="104">
        <v>41334.400000000001</v>
      </c>
      <c r="Q75" s="104">
        <v>274.64</v>
      </c>
      <c r="R75" s="36">
        <v>42017</v>
      </c>
      <c r="S75" s="36">
        <v>41995</v>
      </c>
    </row>
    <row r="76" spans="1:19" s="85" customFormat="1" ht="25.2" customHeight="1">
      <c r="A76" s="24">
        <v>2016</v>
      </c>
      <c r="B76" s="37" t="s">
        <v>184</v>
      </c>
      <c r="C76" s="86" t="s">
        <v>138</v>
      </c>
      <c r="D76" s="25" t="s">
        <v>31</v>
      </c>
      <c r="E76" s="84" t="s">
        <v>32</v>
      </c>
      <c r="F76" s="27">
        <v>41990</v>
      </c>
      <c r="G76" s="87">
        <v>2999999.6</v>
      </c>
      <c r="H76" s="29">
        <v>0.05</v>
      </c>
      <c r="I76" s="30"/>
      <c r="J76" s="31">
        <v>19</v>
      </c>
      <c r="K76" s="41">
        <v>42675</v>
      </c>
      <c r="L76" s="41"/>
      <c r="M76" s="32" t="s">
        <v>90</v>
      </c>
      <c r="N76" s="32" t="s">
        <v>91</v>
      </c>
      <c r="O76" s="103">
        <v>0</v>
      </c>
      <c r="P76" s="104">
        <v>327715.19</v>
      </c>
      <c r="Q76" s="104">
        <v>2118.09</v>
      </c>
      <c r="R76" s="36">
        <v>42017</v>
      </c>
      <c r="S76" s="36">
        <v>42002</v>
      </c>
    </row>
    <row r="77" spans="1:19" s="85" customFormat="1" ht="25.2" customHeight="1">
      <c r="A77" s="24">
        <v>2016</v>
      </c>
      <c r="B77" s="37" t="s">
        <v>184</v>
      </c>
      <c r="C77" s="86" t="s">
        <v>139</v>
      </c>
      <c r="D77" s="25" t="s">
        <v>31</v>
      </c>
      <c r="E77" s="84" t="s">
        <v>32</v>
      </c>
      <c r="F77" s="27">
        <v>41990</v>
      </c>
      <c r="G77" s="87">
        <v>1006000</v>
      </c>
      <c r="H77" s="29">
        <v>5.1400000000000001E-2</v>
      </c>
      <c r="I77" s="30"/>
      <c r="J77" s="31">
        <v>22</v>
      </c>
      <c r="K77" s="41">
        <v>42675</v>
      </c>
      <c r="L77" s="41"/>
      <c r="M77" s="32" t="s">
        <v>90</v>
      </c>
      <c r="N77" s="32" t="s">
        <v>91</v>
      </c>
      <c r="O77" s="103">
        <v>0</v>
      </c>
      <c r="P77" s="104">
        <v>110006.5</v>
      </c>
      <c r="Q77" s="104">
        <v>730.92</v>
      </c>
      <c r="R77" s="36">
        <v>42017</v>
      </c>
      <c r="S77" s="36">
        <v>42002</v>
      </c>
    </row>
    <row r="78" spans="1:19" s="85" customFormat="1" ht="25.2" customHeight="1">
      <c r="A78" s="24">
        <v>2016</v>
      </c>
      <c r="B78" s="37" t="s">
        <v>184</v>
      </c>
      <c r="C78" s="86" t="s">
        <v>140</v>
      </c>
      <c r="D78" s="25" t="s">
        <v>31</v>
      </c>
      <c r="E78" s="84" t="s">
        <v>32</v>
      </c>
      <c r="F78" s="27">
        <v>42002</v>
      </c>
      <c r="G78" s="87">
        <v>1499999.46</v>
      </c>
      <c r="H78" s="29">
        <v>5.1400000000000001E-2</v>
      </c>
      <c r="I78" s="30"/>
      <c r="J78" s="31">
        <v>19</v>
      </c>
      <c r="K78" s="41">
        <v>42675</v>
      </c>
      <c r="L78" s="41"/>
      <c r="M78" s="32" t="s">
        <v>90</v>
      </c>
      <c r="N78" s="32" t="s">
        <v>91</v>
      </c>
      <c r="O78" s="103">
        <v>0</v>
      </c>
      <c r="P78" s="104">
        <v>164025.53</v>
      </c>
      <c r="Q78" s="104">
        <v>1089.8499999999999</v>
      </c>
      <c r="R78" s="36">
        <v>42025</v>
      </c>
      <c r="S78" s="36">
        <v>42016</v>
      </c>
    </row>
    <row r="79" spans="1:19" s="85" customFormat="1" ht="25.2" customHeight="1">
      <c r="A79" s="24">
        <v>2016</v>
      </c>
      <c r="B79" s="37" t="s">
        <v>184</v>
      </c>
      <c r="C79" s="86" t="s">
        <v>141</v>
      </c>
      <c r="D79" s="25" t="s">
        <v>31</v>
      </c>
      <c r="E79" s="40" t="s">
        <v>142</v>
      </c>
      <c r="F79" s="27">
        <v>42089</v>
      </c>
      <c r="G79" s="87">
        <v>117000000</v>
      </c>
      <c r="H79" s="29" t="s">
        <v>36</v>
      </c>
      <c r="I79" s="30">
        <v>1.5</v>
      </c>
      <c r="J79" s="31">
        <v>25</v>
      </c>
      <c r="K79" s="41">
        <v>42855</v>
      </c>
      <c r="L79" s="41"/>
      <c r="M79" s="119" t="s">
        <v>143</v>
      </c>
      <c r="N79" s="32" t="s">
        <v>144</v>
      </c>
      <c r="O79" s="103">
        <v>19652183</v>
      </c>
      <c r="P79" s="104">
        <v>14739129</v>
      </c>
      <c r="Q79" s="104">
        <v>619391.88</v>
      </c>
      <c r="R79" s="36">
        <v>42124</v>
      </c>
      <c r="S79" s="36">
        <v>42090</v>
      </c>
    </row>
    <row r="80" spans="1:19" s="85" customFormat="1" ht="25.2" customHeight="1">
      <c r="A80" s="24">
        <v>2016</v>
      </c>
      <c r="B80" s="37" t="s">
        <v>184</v>
      </c>
      <c r="C80" s="86" t="s">
        <v>145</v>
      </c>
      <c r="D80" s="25" t="s">
        <v>31</v>
      </c>
      <c r="E80" s="84" t="s">
        <v>32</v>
      </c>
      <c r="F80" s="27">
        <v>42110</v>
      </c>
      <c r="G80" s="87">
        <v>1091999.3400000001</v>
      </c>
      <c r="H80" s="29">
        <v>5.4199999999999998E-2</v>
      </c>
      <c r="I80" s="30"/>
      <c r="J80" s="31">
        <v>18</v>
      </c>
      <c r="K80" s="41">
        <v>42675</v>
      </c>
      <c r="L80" s="41"/>
      <c r="M80" s="32" t="s">
        <v>90</v>
      </c>
      <c r="N80" s="32" t="s">
        <v>91</v>
      </c>
      <c r="O80" s="103">
        <v>0</v>
      </c>
      <c r="P80" s="104">
        <v>160858.03</v>
      </c>
      <c r="Q80" s="104">
        <v>1127.05</v>
      </c>
      <c r="R80" s="36">
        <v>42135</v>
      </c>
      <c r="S80" s="36">
        <v>42121</v>
      </c>
    </row>
    <row r="81" spans="1:19" s="85" customFormat="1" ht="25.2" customHeight="1">
      <c r="A81" s="24">
        <v>2016</v>
      </c>
      <c r="B81" s="37" t="s">
        <v>184</v>
      </c>
      <c r="C81" s="86" t="s">
        <v>146</v>
      </c>
      <c r="D81" s="25" t="s">
        <v>31</v>
      </c>
      <c r="E81" s="84" t="s">
        <v>32</v>
      </c>
      <c r="F81" s="27">
        <v>42110</v>
      </c>
      <c r="G81" s="87">
        <v>2949999.39</v>
      </c>
      <c r="H81" s="29">
        <v>5.4199999999999998E-2</v>
      </c>
      <c r="I81" s="30"/>
      <c r="J81" s="31">
        <v>18</v>
      </c>
      <c r="K81" s="41">
        <v>42675</v>
      </c>
      <c r="L81" s="41"/>
      <c r="M81" s="32" t="s">
        <v>90</v>
      </c>
      <c r="N81" s="32" t="s">
        <v>91</v>
      </c>
      <c r="O81" s="103">
        <v>0</v>
      </c>
      <c r="P81" s="104">
        <v>434552.52</v>
      </c>
      <c r="Q81" s="104">
        <v>3044.72</v>
      </c>
      <c r="R81" s="36">
        <v>42135</v>
      </c>
      <c r="S81" s="36">
        <v>42121</v>
      </c>
    </row>
    <row r="82" spans="1:19" s="85" customFormat="1" ht="25.2" customHeight="1">
      <c r="A82" s="24">
        <v>2016</v>
      </c>
      <c r="B82" s="37" t="s">
        <v>184</v>
      </c>
      <c r="C82" s="86" t="s">
        <v>147</v>
      </c>
      <c r="D82" s="25" t="s">
        <v>31</v>
      </c>
      <c r="E82" s="84" t="s">
        <v>32</v>
      </c>
      <c r="F82" s="27">
        <v>42114</v>
      </c>
      <c r="G82" s="87">
        <v>908999.38</v>
      </c>
      <c r="H82" s="29">
        <v>5.28E-2</v>
      </c>
      <c r="I82" s="30"/>
      <c r="J82" s="31">
        <v>18</v>
      </c>
      <c r="K82" s="41">
        <v>42675</v>
      </c>
      <c r="L82" s="41"/>
      <c r="M82" s="32" t="s">
        <v>90</v>
      </c>
      <c r="N82" s="32" t="s">
        <v>91</v>
      </c>
      <c r="O82" s="103">
        <v>0</v>
      </c>
      <c r="P82" s="104">
        <v>125215.77</v>
      </c>
      <c r="Q82" s="104">
        <v>854.65</v>
      </c>
      <c r="R82" s="36">
        <v>42135</v>
      </c>
      <c r="S82" s="36">
        <v>42122</v>
      </c>
    </row>
    <row r="83" spans="1:19" s="85" customFormat="1" ht="25.2" customHeight="1">
      <c r="A83" s="24">
        <v>2016</v>
      </c>
      <c r="B83" s="37" t="s">
        <v>184</v>
      </c>
      <c r="C83" s="86" t="s">
        <v>148</v>
      </c>
      <c r="D83" s="25" t="s">
        <v>31</v>
      </c>
      <c r="E83" s="84" t="s">
        <v>32</v>
      </c>
      <c r="F83" s="27">
        <v>42121</v>
      </c>
      <c r="G83" s="87">
        <v>3392999.36</v>
      </c>
      <c r="H83" s="29">
        <v>5.4199999999999998E-2</v>
      </c>
      <c r="I83" s="30"/>
      <c r="J83" s="31">
        <v>18</v>
      </c>
      <c r="K83" s="41">
        <v>42675</v>
      </c>
      <c r="L83" s="41"/>
      <c r="M83" s="32" t="s">
        <v>90</v>
      </c>
      <c r="N83" s="32" t="s">
        <v>91</v>
      </c>
      <c r="O83" s="103">
        <v>0</v>
      </c>
      <c r="P83" s="104">
        <v>467508.21</v>
      </c>
      <c r="Q83" s="104">
        <v>3275.63</v>
      </c>
      <c r="R83" s="36">
        <v>42146</v>
      </c>
      <c r="S83" s="36">
        <v>42136</v>
      </c>
    </row>
    <row r="84" spans="1:19" s="85" customFormat="1" ht="25.2" customHeight="1">
      <c r="A84" s="24">
        <v>2016</v>
      </c>
      <c r="B84" s="37" t="s">
        <v>184</v>
      </c>
      <c r="C84" s="86" t="s">
        <v>149</v>
      </c>
      <c r="D84" s="25" t="s">
        <v>31</v>
      </c>
      <c r="E84" s="84" t="s">
        <v>32</v>
      </c>
      <c r="F84" s="27">
        <v>42216</v>
      </c>
      <c r="G84" s="87">
        <v>3999999.53</v>
      </c>
      <c r="H84" s="29">
        <v>5.3600000000000002E-2</v>
      </c>
      <c r="I84" s="30"/>
      <c r="J84" s="31">
        <v>11</v>
      </c>
      <c r="K84" s="41">
        <v>42675</v>
      </c>
      <c r="L84" s="41"/>
      <c r="M84" s="32" t="s">
        <v>90</v>
      </c>
      <c r="N84" s="32" t="s">
        <v>91</v>
      </c>
      <c r="O84" s="103">
        <v>0</v>
      </c>
      <c r="P84" s="104">
        <v>748137.12</v>
      </c>
      <c r="Q84" s="104">
        <v>5183.8</v>
      </c>
      <c r="R84" s="36">
        <v>42230</v>
      </c>
      <c r="S84" s="36">
        <v>42222</v>
      </c>
    </row>
    <row r="85" spans="1:19" s="85" customFormat="1" ht="25.2" customHeight="1">
      <c r="A85" s="24">
        <v>2016</v>
      </c>
      <c r="B85" s="37" t="s">
        <v>184</v>
      </c>
      <c r="C85" s="86" t="s">
        <v>94</v>
      </c>
      <c r="D85" s="25" t="s">
        <v>31</v>
      </c>
      <c r="E85" s="40" t="s">
        <v>87</v>
      </c>
      <c r="F85" s="27">
        <v>42216</v>
      </c>
      <c r="G85" s="87">
        <v>33000000</v>
      </c>
      <c r="H85" s="29" t="s">
        <v>36</v>
      </c>
      <c r="I85" s="30">
        <v>2</v>
      </c>
      <c r="J85" s="31">
        <v>20</v>
      </c>
      <c r="K85" s="41">
        <v>42855</v>
      </c>
      <c r="L85" s="41"/>
      <c r="M85" s="32" t="s">
        <v>150</v>
      </c>
      <c r="N85" s="32" t="s">
        <v>144</v>
      </c>
      <c r="O85" s="103">
        <v>6600000</v>
      </c>
      <c r="P85" s="104">
        <v>4950000</v>
      </c>
      <c r="Q85" s="104">
        <v>208017.04</v>
      </c>
      <c r="R85" s="36">
        <v>42468</v>
      </c>
      <c r="S85" s="36">
        <v>42234</v>
      </c>
    </row>
    <row r="86" spans="1:19" s="85" customFormat="1" ht="25.2" customHeight="1">
      <c r="A86" s="24">
        <v>2016</v>
      </c>
      <c r="B86" s="37" t="s">
        <v>184</v>
      </c>
      <c r="C86" s="86" t="s">
        <v>151</v>
      </c>
      <c r="D86" s="25" t="s">
        <v>31</v>
      </c>
      <c r="E86" s="84" t="s">
        <v>32</v>
      </c>
      <c r="F86" s="27">
        <v>42240</v>
      </c>
      <c r="G86" s="87">
        <v>2854999.47</v>
      </c>
      <c r="H86" s="29">
        <v>5.5500000000000001E-2</v>
      </c>
      <c r="I86" s="30"/>
      <c r="J86" s="31">
        <v>11</v>
      </c>
      <c r="K86" s="41">
        <v>42675</v>
      </c>
      <c r="L86" s="41"/>
      <c r="M86" s="32" t="s">
        <v>90</v>
      </c>
      <c r="N86" s="32" t="s">
        <v>91</v>
      </c>
      <c r="O86" s="103">
        <v>0</v>
      </c>
      <c r="P86" s="104">
        <v>532791.80000000005</v>
      </c>
      <c r="Q86" s="104">
        <v>3822.66</v>
      </c>
      <c r="R86" s="36">
        <v>42262</v>
      </c>
      <c r="S86" s="36">
        <v>42250</v>
      </c>
    </row>
    <row r="87" spans="1:19" s="85" customFormat="1" ht="25.2" customHeight="1">
      <c r="A87" s="24">
        <v>2016</v>
      </c>
      <c r="B87" s="37" t="s">
        <v>184</v>
      </c>
      <c r="C87" s="86" t="s">
        <v>152</v>
      </c>
      <c r="D87" s="25" t="s">
        <v>31</v>
      </c>
      <c r="E87" s="84" t="s">
        <v>32</v>
      </c>
      <c r="F87" s="27">
        <v>42240</v>
      </c>
      <c r="G87" s="87">
        <v>2351813.0699999998</v>
      </c>
      <c r="H87" s="29">
        <v>5.5500000000000001E-2</v>
      </c>
      <c r="I87" s="30"/>
      <c r="J87" s="31">
        <v>11</v>
      </c>
      <c r="K87" s="41">
        <v>42675</v>
      </c>
      <c r="L87" s="41"/>
      <c r="M87" s="32" t="s">
        <v>90</v>
      </c>
      <c r="N87" s="32" t="s">
        <v>91</v>
      </c>
      <c r="O87" s="103">
        <v>0</v>
      </c>
      <c r="P87" s="104">
        <v>438888.59</v>
      </c>
      <c r="Q87" s="104">
        <v>3148.93</v>
      </c>
      <c r="R87" s="36">
        <v>42262</v>
      </c>
      <c r="S87" s="36">
        <v>42254</v>
      </c>
    </row>
    <row r="88" spans="1:19" s="85" customFormat="1" ht="25.2" customHeight="1">
      <c r="A88" s="24">
        <v>2016</v>
      </c>
      <c r="B88" s="37" t="s">
        <v>184</v>
      </c>
      <c r="C88" s="86" t="s">
        <v>153</v>
      </c>
      <c r="D88" s="25" t="s">
        <v>31</v>
      </c>
      <c r="E88" s="84" t="s">
        <v>32</v>
      </c>
      <c r="F88" s="27">
        <v>42242</v>
      </c>
      <c r="G88" s="87">
        <v>4110999.42</v>
      </c>
      <c r="H88" s="29">
        <v>5.5500000000000001E-2</v>
      </c>
      <c r="I88" s="30"/>
      <c r="J88" s="31">
        <v>11</v>
      </c>
      <c r="K88" s="41">
        <v>42675</v>
      </c>
      <c r="L88" s="41"/>
      <c r="M88" s="32" t="s">
        <v>90</v>
      </c>
      <c r="N88" s="32" t="s">
        <v>91</v>
      </c>
      <c r="O88" s="103">
        <v>0</v>
      </c>
      <c r="P88" s="104">
        <v>767182.9</v>
      </c>
      <c r="Q88" s="104">
        <v>5504.36</v>
      </c>
      <c r="R88" s="36">
        <v>42265</v>
      </c>
      <c r="S88" s="36">
        <v>42254</v>
      </c>
    </row>
    <row r="89" spans="1:19" s="85" customFormat="1" ht="25.2" customHeight="1">
      <c r="A89" s="24">
        <v>2016</v>
      </c>
      <c r="B89" s="37" t="s">
        <v>184</v>
      </c>
      <c r="C89" s="86" t="s">
        <v>154</v>
      </c>
      <c r="D89" s="25" t="s">
        <v>31</v>
      </c>
      <c r="E89" s="84" t="s">
        <v>32</v>
      </c>
      <c r="F89" s="27">
        <v>42242</v>
      </c>
      <c r="G89" s="87">
        <v>3357152.05</v>
      </c>
      <c r="H89" s="29">
        <v>5.5500000000000001E-2</v>
      </c>
      <c r="I89" s="30"/>
      <c r="J89" s="31">
        <v>11</v>
      </c>
      <c r="K89" s="41">
        <v>42675</v>
      </c>
      <c r="L89" s="41"/>
      <c r="M89" s="32" t="s">
        <v>90</v>
      </c>
      <c r="N89" s="32" t="s">
        <v>91</v>
      </c>
      <c r="O89" s="103">
        <v>0</v>
      </c>
      <c r="P89" s="104">
        <v>626502.06999999995</v>
      </c>
      <c r="Q89" s="104">
        <v>4495.01</v>
      </c>
      <c r="R89" s="36">
        <v>42262</v>
      </c>
      <c r="S89" s="36">
        <v>42250</v>
      </c>
    </row>
    <row r="90" spans="1:19" s="85" customFormat="1" ht="25.2" customHeight="1">
      <c r="A90" s="24">
        <v>2016</v>
      </c>
      <c r="B90" s="37" t="s">
        <v>184</v>
      </c>
      <c r="C90" s="86" t="s">
        <v>155</v>
      </c>
      <c r="D90" s="25" t="s">
        <v>31</v>
      </c>
      <c r="E90" s="84" t="s">
        <v>32</v>
      </c>
      <c r="F90" s="27">
        <v>42265</v>
      </c>
      <c r="G90" s="87">
        <v>12937999.949999999</v>
      </c>
      <c r="H90" s="29">
        <v>5.1499999999999997E-2</v>
      </c>
      <c r="I90" s="30"/>
      <c r="J90" s="31">
        <v>10</v>
      </c>
      <c r="K90" s="41">
        <v>42675</v>
      </c>
      <c r="L90" s="41"/>
      <c r="M90" s="32" t="s">
        <v>90</v>
      </c>
      <c r="N90" s="32" t="s">
        <v>91</v>
      </c>
      <c r="O90" s="103">
        <v>0</v>
      </c>
      <c r="P90" s="104">
        <v>2637707.09</v>
      </c>
      <c r="Q90" s="104">
        <v>17525.79</v>
      </c>
      <c r="R90" s="36">
        <v>42289</v>
      </c>
      <c r="S90" s="36">
        <v>42275</v>
      </c>
    </row>
    <row r="91" spans="1:19" s="85" customFormat="1" ht="25.2" customHeight="1">
      <c r="A91" s="24">
        <v>2016</v>
      </c>
      <c r="B91" s="37" t="s">
        <v>184</v>
      </c>
      <c r="C91" s="86" t="s">
        <v>156</v>
      </c>
      <c r="D91" s="25" t="s">
        <v>31</v>
      </c>
      <c r="E91" s="84" t="s">
        <v>32</v>
      </c>
      <c r="F91" s="27">
        <v>42272</v>
      </c>
      <c r="G91" s="87">
        <v>2999999.48</v>
      </c>
      <c r="H91" s="29">
        <v>5.5500000000000001E-2</v>
      </c>
      <c r="I91" s="30"/>
      <c r="J91" s="31">
        <v>10</v>
      </c>
      <c r="K91" s="41">
        <v>42675</v>
      </c>
      <c r="L91" s="41"/>
      <c r="M91" s="32" t="s">
        <v>90</v>
      </c>
      <c r="N91" s="32" t="s">
        <v>91</v>
      </c>
      <c r="O91" s="103">
        <v>0</v>
      </c>
      <c r="P91" s="104">
        <v>615173.91</v>
      </c>
      <c r="Q91" s="104">
        <v>4413.7299999999996</v>
      </c>
      <c r="R91" s="36">
        <v>42289</v>
      </c>
      <c r="S91" s="36">
        <v>42278</v>
      </c>
    </row>
    <row r="92" spans="1:19" s="85" customFormat="1" ht="25.2" customHeight="1">
      <c r="A92" s="24">
        <v>2016</v>
      </c>
      <c r="B92" s="37" t="s">
        <v>184</v>
      </c>
      <c r="C92" s="86" t="s">
        <v>157</v>
      </c>
      <c r="D92" s="25" t="s">
        <v>31</v>
      </c>
      <c r="E92" s="84" t="s">
        <v>32</v>
      </c>
      <c r="F92" s="27">
        <v>42272</v>
      </c>
      <c r="G92" s="87">
        <v>899999.5</v>
      </c>
      <c r="H92" s="29">
        <v>5.5500000000000001E-2</v>
      </c>
      <c r="I92" s="30"/>
      <c r="J92" s="31">
        <v>10</v>
      </c>
      <c r="K92" s="41">
        <v>42675</v>
      </c>
      <c r="L92" s="41"/>
      <c r="M92" s="32" t="s">
        <v>90</v>
      </c>
      <c r="N92" s="32" t="s">
        <v>91</v>
      </c>
      <c r="O92" s="103">
        <v>0</v>
      </c>
      <c r="P92" s="104">
        <v>184552.1</v>
      </c>
      <c r="Q92" s="104">
        <v>1324.12</v>
      </c>
      <c r="R92" s="36">
        <v>42289</v>
      </c>
      <c r="S92" s="36">
        <v>42278</v>
      </c>
    </row>
    <row r="93" spans="1:19" s="85" customFormat="1" ht="25.2" customHeight="1">
      <c r="A93" s="24">
        <v>2016</v>
      </c>
      <c r="B93" s="37" t="s">
        <v>184</v>
      </c>
      <c r="C93" s="86" t="s">
        <v>158</v>
      </c>
      <c r="D93" s="25" t="s">
        <v>31</v>
      </c>
      <c r="E93" s="84" t="s">
        <v>32</v>
      </c>
      <c r="F93" s="27">
        <v>42272</v>
      </c>
      <c r="G93" s="87">
        <v>13611999.949999999</v>
      </c>
      <c r="H93" s="29">
        <v>5.33E-2</v>
      </c>
      <c r="I93" s="30"/>
      <c r="J93" s="31">
        <v>10</v>
      </c>
      <c r="K93" s="41">
        <v>42675</v>
      </c>
      <c r="L93" s="41"/>
      <c r="M93" s="32" t="s">
        <v>90</v>
      </c>
      <c r="N93" s="32" t="s">
        <v>91</v>
      </c>
      <c r="O93" s="103">
        <v>0</v>
      </c>
      <c r="P93" s="104">
        <v>2788507</v>
      </c>
      <c r="Q93" s="104">
        <v>19213.18</v>
      </c>
      <c r="R93" s="36">
        <v>42290</v>
      </c>
      <c r="S93" s="36">
        <v>42282</v>
      </c>
    </row>
    <row r="94" spans="1:19" s="85" customFormat="1" ht="25.2" customHeight="1">
      <c r="A94" s="24">
        <v>2016</v>
      </c>
      <c r="B94" s="37" t="s">
        <v>184</v>
      </c>
      <c r="C94" s="86" t="s">
        <v>110</v>
      </c>
      <c r="D94" s="25" t="s">
        <v>31</v>
      </c>
      <c r="E94" s="84" t="s">
        <v>32</v>
      </c>
      <c r="F94" s="27">
        <v>42285</v>
      </c>
      <c r="G94" s="87">
        <v>977999.56</v>
      </c>
      <c r="H94" s="29">
        <v>5.5399999999999998E-2</v>
      </c>
      <c r="I94" s="30"/>
      <c r="J94" s="31">
        <v>10</v>
      </c>
      <c r="K94" s="41">
        <v>42675</v>
      </c>
      <c r="L94" s="41"/>
      <c r="M94" s="32" t="s">
        <v>90</v>
      </c>
      <c r="N94" s="32" t="s">
        <v>91</v>
      </c>
      <c r="O94" s="103">
        <v>0</v>
      </c>
      <c r="P94" s="104">
        <v>200385.12</v>
      </c>
      <c r="Q94" s="104">
        <v>1435.12</v>
      </c>
      <c r="R94" s="36">
        <v>42298</v>
      </c>
      <c r="S94" s="36">
        <v>42290</v>
      </c>
    </row>
    <row r="95" spans="1:19" s="85" customFormat="1" ht="25.2" customHeight="1">
      <c r="A95" s="24">
        <v>2016</v>
      </c>
      <c r="B95" s="37" t="s">
        <v>184</v>
      </c>
      <c r="C95" s="86" t="s">
        <v>159</v>
      </c>
      <c r="D95" s="25" t="s">
        <v>31</v>
      </c>
      <c r="E95" s="84" t="s">
        <v>32</v>
      </c>
      <c r="F95" s="27">
        <v>42286</v>
      </c>
      <c r="G95" s="87">
        <v>1784999.51</v>
      </c>
      <c r="H95" s="29">
        <v>5.5399999999999998E-2</v>
      </c>
      <c r="I95" s="30"/>
      <c r="J95" s="31">
        <v>10</v>
      </c>
      <c r="K95" s="41">
        <v>42675</v>
      </c>
      <c r="L95" s="41"/>
      <c r="M95" s="32" t="s">
        <v>90</v>
      </c>
      <c r="N95" s="32" t="s">
        <v>91</v>
      </c>
      <c r="O95" s="103">
        <v>0</v>
      </c>
      <c r="P95" s="104">
        <v>365733.63</v>
      </c>
      <c r="Q95" s="104">
        <v>2619.33</v>
      </c>
      <c r="R95" s="36">
        <v>42305</v>
      </c>
      <c r="S95" s="36">
        <v>42292</v>
      </c>
    </row>
    <row r="96" spans="1:19" s="85" customFormat="1" ht="25.2" customHeight="1">
      <c r="A96" s="24">
        <v>2016</v>
      </c>
      <c r="B96" s="37" t="s">
        <v>184</v>
      </c>
      <c r="C96" s="86" t="s">
        <v>160</v>
      </c>
      <c r="D96" s="25" t="s">
        <v>31</v>
      </c>
      <c r="E96" s="84" t="s">
        <v>32</v>
      </c>
      <c r="F96" s="27">
        <v>42296</v>
      </c>
      <c r="G96" s="87">
        <v>2455999.4500000002</v>
      </c>
      <c r="H96" s="29">
        <v>5.5399999999999998E-2</v>
      </c>
      <c r="I96" s="30"/>
      <c r="J96" s="31">
        <v>10</v>
      </c>
      <c r="K96" s="41">
        <v>42675</v>
      </c>
      <c r="L96" s="41"/>
      <c r="M96" s="32" t="s">
        <v>90</v>
      </c>
      <c r="N96" s="32" t="s">
        <v>91</v>
      </c>
      <c r="O96" s="103">
        <v>0</v>
      </c>
      <c r="P96" s="104">
        <v>501684.19</v>
      </c>
      <c r="Q96" s="104">
        <v>3592.99</v>
      </c>
      <c r="R96" s="36">
        <v>42314</v>
      </c>
      <c r="S96" s="36">
        <v>42303</v>
      </c>
    </row>
    <row r="97" spans="1:19" s="85" customFormat="1" ht="25.2" customHeight="1">
      <c r="A97" s="24">
        <v>2016</v>
      </c>
      <c r="B97" s="37" t="s">
        <v>184</v>
      </c>
      <c r="C97" s="86" t="s">
        <v>161</v>
      </c>
      <c r="D97" s="25" t="s">
        <v>31</v>
      </c>
      <c r="E97" s="84" t="s">
        <v>32</v>
      </c>
      <c r="F97" s="27">
        <v>42298</v>
      </c>
      <c r="G97" s="87">
        <v>11042000</v>
      </c>
      <c r="H97" s="29">
        <v>5.33E-2</v>
      </c>
      <c r="I97" s="30"/>
      <c r="J97" s="31">
        <v>10</v>
      </c>
      <c r="K97" s="41">
        <v>42675</v>
      </c>
      <c r="L97" s="41"/>
      <c r="M97" s="32" t="s">
        <v>90</v>
      </c>
      <c r="N97" s="32" t="s">
        <v>91</v>
      </c>
      <c r="O97" s="103">
        <v>0</v>
      </c>
      <c r="P97" s="104">
        <v>2253743.84</v>
      </c>
      <c r="Q97" s="104">
        <v>15528.6</v>
      </c>
      <c r="R97" s="36">
        <v>42314</v>
      </c>
      <c r="S97" s="36">
        <v>42304</v>
      </c>
    </row>
    <row r="98" spans="1:19" s="85" customFormat="1" ht="25.2" customHeight="1">
      <c r="A98" s="24">
        <v>2016</v>
      </c>
      <c r="B98" s="37" t="s">
        <v>184</v>
      </c>
      <c r="C98" s="86" t="s">
        <v>162</v>
      </c>
      <c r="D98" s="25" t="s">
        <v>31</v>
      </c>
      <c r="E98" s="84" t="s">
        <v>32</v>
      </c>
      <c r="F98" s="27">
        <v>42300</v>
      </c>
      <c r="G98" s="87">
        <v>552999.49</v>
      </c>
      <c r="H98" s="29">
        <v>5.5399999999999998E-2</v>
      </c>
      <c r="I98" s="30"/>
      <c r="J98" s="31">
        <v>10</v>
      </c>
      <c r="K98" s="41">
        <v>42675</v>
      </c>
      <c r="L98" s="41"/>
      <c r="M98" s="32" t="s">
        <v>90</v>
      </c>
      <c r="N98" s="32" t="s">
        <v>91</v>
      </c>
      <c r="O98" s="103">
        <v>0</v>
      </c>
      <c r="P98" s="104">
        <v>112960.57</v>
      </c>
      <c r="Q98" s="104">
        <v>809.01</v>
      </c>
      <c r="R98" s="36">
        <v>42317</v>
      </c>
      <c r="S98" s="36">
        <v>42304</v>
      </c>
    </row>
    <row r="99" spans="1:19" s="85" customFormat="1" ht="25.2" customHeight="1">
      <c r="A99" s="24">
        <v>2016</v>
      </c>
      <c r="B99" s="37" t="s">
        <v>184</v>
      </c>
      <c r="C99" s="86" t="s">
        <v>163</v>
      </c>
      <c r="D99" s="25" t="s">
        <v>31</v>
      </c>
      <c r="E99" s="84" t="s">
        <v>32</v>
      </c>
      <c r="F99" s="27">
        <v>42300</v>
      </c>
      <c r="G99" s="87">
        <v>384999.42</v>
      </c>
      <c r="H99" s="29">
        <v>5.5399999999999998E-2</v>
      </c>
      <c r="I99" s="30"/>
      <c r="J99" s="31">
        <v>10</v>
      </c>
      <c r="K99" s="41">
        <v>42675</v>
      </c>
      <c r="L99" s="41"/>
      <c r="M99" s="32" t="s">
        <v>90</v>
      </c>
      <c r="N99" s="32" t="s">
        <v>91</v>
      </c>
      <c r="O99" s="103">
        <v>0</v>
      </c>
      <c r="P99" s="104">
        <v>78643.38</v>
      </c>
      <c r="Q99" s="104">
        <v>563.24</v>
      </c>
      <c r="R99" s="36">
        <v>42319</v>
      </c>
      <c r="S99" s="36">
        <v>42306</v>
      </c>
    </row>
    <row r="100" spans="1:19" s="85" customFormat="1" ht="25.2" customHeight="1">
      <c r="A100" s="24">
        <v>2016</v>
      </c>
      <c r="B100" s="37" t="s">
        <v>184</v>
      </c>
      <c r="C100" s="86" t="s">
        <v>99</v>
      </c>
      <c r="D100" s="25" t="s">
        <v>31</v>
      </c>
      <c r="E100" s="84" t="s">
        <v>32</v>
      </c>
      <c r="F100" s="27">
        <v>42300</v>
      </c>
      <c r="G100" s="87">
        <v>2040999.93</v>
      </c>
      <c r="H100" s="29">
        <v>5.3600000000000002E-2</v>
      </c>
      <c r="I100" s="30"/>
      <c r="J100" s="31">
        <v>10</v>
      </c>
      <c r="K100" s="41">
        <v>42675</v>
      </c>
      <c r="L100" s="41"/>
      <c r="M100" s="32" t="s">
        <v>90</v>
      </c>
      <c r="N100" s="32" t="s">
        <v>91</v>
      </c>
      <c r="O100" s="103">
        <v>0</v>
      </c>
      <c r="P100" s="104">
        <v>416628.66</v>
      </c>
      <c r="Q100" s="104">
        <v>2886.8</v>
      </c>
      <c r="R100" s="36">
        <v>42319</v>
      </c>
      <c r="S100" s="36">
        <v>42306</v>
      </c>
    </row>
    <row r="101" spans="1:19" s="85" customFormat="1" ht="25.2" customHeight="1">
      <c r="A101" s="24">
        <v>2016</v>
      </c>
      <c r="B101" s="37" t="s">
        <v>184</v>
      </c>
      <c r="C101" s="86" t="s">
        <v>164</v>
      </c>
      <c r="D101" s="25" t="s">
        <v>31</v>
      </c>
      <c r="E101" s="84" t="s">
        <v>32</v>
      </c>
      <c r="F101" s="27">
        <v>42303</v>
      </c>
      <c r="G101" s="87">
        <v>799999.42</v>
      </c>
      <c r="H101" s="29">
        <v>5.5399999999999998E-2</v>
      </c>
      <c r="I101" s="30"/>
      <c r="J101" s="31">
        <v>10</v>
      </c>
      <c r="K101" s="41">
        <v>42675</v>
      </c>
      <c r="L101" s="41"/>
      <c r="M101" s="32" t="s">
        <v>90</v>
      </c>
      <c r="N101" s="32" t="s">
        <v>91</v>
      </c>
      <c r="O101" s="103">
        <v>0</v>
      </c>
      <c r="P101" s="104">
        <v>163340.09</v>
      </c>
      <c r="Q101" s="104">
        <v>1169.81</v>
      </c>
      <c r="R101" s="36">
        <v>42317</v>
      </c>
      <c r="S101" s="36">
        <v>42306</v>
      </c>
    </row>
    <row r="102" spans="1:19" s="85" customFormat="1" ht="25.2" customHeight="1">
      <c r="A102" s="24">
        <v>2016</v>
      </c>
      <c r="B102" s="37" t="s">
        <v>184</v>
      </c>
      <c r="C102" s="86" t="s">
        <v>165</v>
      </c>
      <c r="D102" s="25" t="s">
        <v>31</v>
      </c>
      <c r="E102" s="84" t="s">
        <v>32</v>
      </c>
      <c r="F102" s="27">
        <v>42307</v>
      </c>
      <c r="G102" s="87">
        <v>601999.55000000005</v>
      </c>
      <c r="H102" s="29">
        <v>5.5399999999999998E-2</v>
      </c>
      <c r="I102" s="30"/>
      <c r="J102" s="31">
        <v>10</v>
      </c>
      <c r="K102" s="41">
        <v>42675</v>
      </c>
      <c r="L102" s="41"/>
      <c r="M102" s="32" t="s">
        <v>90</v>
      </c>
      <c r="N102" s="32" t="s">
        <v>91</v>
      </c>
      <c r="O102" s="103">
        <v>0</v>
      </c>
      <c r="P102" s="104">
        <v>122913.41</v>
      </c>
      <c r="Q102" s="104">
        <v>880.29</v>
      </c>
      <c r="R102" s="36">
        <v>42326</v>
      </c>
      <c r="S102" s="36">
        <v>42312</v>
      </c>
    </row>
    <row r="103" spans="1:19" s="85" customFormat="1" ht="25.2" customHeight="1">
      <c r="A103" s="24">
        <v>2016</v>
      </c>
      <c r="B103" s="37" t="s">
        <v>184</v>
      </c>
      <c r="C103" s="86" t="s">
        <v>166</v>
      </c>
      <c r="D103" s="25" t="s">
        <v>31</v>
      </c>
      <c r="E103" s="84" t="s">
        <v>32</v>
      </c>
      <c r="F103" s="27">
        <v>42307</v>
      </c>
      <c r="G103" s="87">
        <v>1422999.15</v>
      </c>
      <c r="H103" s="29">
        <v>5.3600000000000002E-2</v>
      </c>
      <c r="I103" s="30"/>
      <c r="J103" s="31">
        <v>10</v>
      </c>
      <c r="K103" s="41">
        <v>42675</v>
      </c>
      <c r="L103" s="41"/>
      <c r="M103" s="32" t="s">
        <v>90</v>
      </c>
      <c r="N103" s="32" t="s">
        <v>91</v>
      </c>
      <c r="O103" s="103">
        <v>0</v>
      </c>
      <c r="P103" s="104">
        <v>290347.55</v>
      </c>
      <c r="Q103" s="104">
        <v>2011.81</v>
      </c>
      <c r="R103" s="36">
        <v>42326</v>
      </c>
      <c r="S103" s="36">
        <v>42312</v>
      </c>
    </row>
    <row r="104" spans="1:19" s="85" customFormat="1" ht="25.2" customHeight="1">
      <c r="A104" s="24">
        <v>2016</v>
      </c>
      <c r="B104" s="37" t="s">
        <v>184</v>
      </c>
      <c r="C104" s="86" t="s">
        <v>167</v>
      </c>
      <c r="D104" s="25" t="s">
        <v>31</v>
      </c>
      <c r="E104" s="84" t="s">
        <v>32</v>
      </c>
      <c r="F104" s="27">
        <v>42312</v>
      </c>
      <c r="G104" s="87">
        <v>602592.46</v>
      </c>
      <c r="H104" s="29">
        <v>5.5399999999999998E-2</v>
      </c>
      <c r="I104" s="30"/>
      <c r="J104" s="31">
        <v>10</v>
      </c>
      <c r="K104" s="41">
        <v>42675</v>
      </c>
      <c r="L104" s="41"/>
      <c r="M104" s="32" t="s">
        <v>90</v>
      </c>
      <c r="N104" s="32" t="s">
        <v>91</v>
      </c>
      <c r="O104" s="103">
        <v>0</v>
      </c>
      <c r="P104" s="104">
        <v>123034.47</v>
      </c>
      <c r="Q104" s="104">
        <v>881.15</v>
      </c>
      <c r="R104" s="36">
        <v>42326</v>
      </c>
      <c r="S104" s="36">
        <v>42313</v>
      </c>
    </row>
    <row r="105" spans="1:19" s="85" customFormat="1" ht="25.2" customHeight="1">
      <c r="A105" s="24">
        <v>2016</v>
      </c>
      <c r="B105" s="37" t="s">
        <v>184</v>
      </c>
      <c r="C105" s="86" t="s">
        <v>168</v>
      </c>
      <c r="D105" s="25" t="s">
        <v>31</v>
      </c>
      <c r="E105" s="84" t="s">
        <v>32</v>
      </c>
      <c r="F105" s="27">
        <v>42314</v>
      </c>
      <c r="G105" s="87">
        <v>2296999.42</v>
      </c>
      <c r="H105" s="29">
        <v>5.5399999999999998E-2</v>
      </c>
      <c r="I105" s="30"/>
      <c r="J105" s="31">
        <v>10</v>
      </c>
      <c r="K105" s="41">
        <v>42675</v>
      </c>
      <c r="L105" s="41"/>
      <c r="M105" s="32" t="s">
        <v>90</v>
      </c>
      <c r="N105" s="32" t="s">
        <v>91</v>
      </c>
      <c r="O105" s="103">
        <v>0</v>
      </c>
      <c r="P105" s="104">
        <v>469143.9</v>
      </c>
      <c r="Q105" s="104">
        <v>3074.66</v>
      </c>
      <c r="R105" s="36">
        <v>42348</v>
      </c>
      <c r="S105" s="36">
        <v>42319</v>
      </c>
    </row>
    <row r="106" spans="1:19" s="85" customFormat="1" ht="25.2" customHeight="1">
      <c r="A106" s="24">
        <v>2016</v>
      </c>
      <c r="B106" s="37" t="s">
        <v>184</v>
      </c>
      <c r="C106" s="86" t="s">
        <v>169</v>
      </c>
      <c r="D106" s="25" t="s">
        <v>31</v>
      </c>
      <c r="E106" s="84" t="s">
        <v>32</v>
      </c>
      <c r="F106" s="27">
        <v>42314</v>
      </c>
      <c r="G106" s="87">
        <v>924792.3</v>
      </c>
      <c r="H106" s="29">
        <v>5.5399999999999998E-2</v>
      </c>
      <c r="I106" s="30"/>
      <c r="J106" s="31">
        <v>10</v>
      </c>
      <c r="K106" s="41">
        <v>42675</v>
      </c>
      <c r="L106" s="41"/>
      <c r="M106" s="32" t="s">
        <v>90</v>
      </c>
      <c r="N106" s="32" t="s">
        <v>91</v>
      </c>
      <c r="O106" s="103">
        <v>0</v>
      </c>
      <c r="P106" s="104">
        <v>188819.71</v>
      </c>
      <c r="Q106" s="104">
        <v>1352.29</v>
      </c>
      <c r="R106" s="36">
        <v>42327</v>
      </c>
      <c r="S106" s="36">
        <v>42320</v>
      </c>
    </row>
    <row r="107" spans="1:19" s="85" customFormat="1" ht="25.2" customHeight="1">
      <c r="A107" s="24">
        <v>2016</v>
      </c>
      <c r="B107" s="37" t="s">
        <v>184</v>
      </c>
      <c r="C107" s="86" t="s">
        <v>170</v>
      </c>
      <c r="D107" s="25" t="s">
        <v>31</v>
      </c>
      <c r="E107" s="40" t="s">
        <v>32</v>
      </c>
      <c r="F107" s="27">
        <v>42314</v>
      </c>
      <c r="G107" s="87">
        <v>3287999.56</v>
      </c>
      <c r="H107" s="29">
        <v>5.5399999999999998E-2</v>
      </c>
      <c r="I107" s="30"/>
      <c r="J107" s="31">
        <v>10</v>
      </c>
      <c r="K107" s="41">
        <v>42675</v>
      </c>
      <c r="L107" s="41"/>
      <c r="M107" s="32" t="s">
        <v>90</v>
      </c>
      <c r="N107" s="32" t="s">
        <v>91</v>
      </c>
      <c r="O107" s="103">
        <v>0</v>
      </c>
      <c r="P107" s="104">
        <v>671328.16</v>
      </c>
      <c r="Q107" s="104">
        <v>4807.9399999999996</v>
      </c>
      <c r="R107" s="36">
        <v>42327</v>
      </c>
      <c r="S107" s="36">
        <v>42320</v>
      </c>
    </row>
    <row r="108" spans="1:19" s="85" customFormat="1" ht="25.2" customHeight="1">
      <c r="A108" s="24">
        <v>2016</v>
      </c>
      <c r="B108" s="37" t="s">
        <v>184</v>
      </c>
      <c r="C108" s="86" t="s">
        <v>171</v>
      </c>
      <c r="D108" s="25" t="s">
        <v>31</v>
      </c>
      <c r="E108" s="84" t="s">
        <v>32</v>
      </c>
      <c r="F108" s="27">
        <v>42317</v>
      </c>
      <c r="G108" s="87">
        <v>2297999.5</v>
      </c>
      <c r="H108" s="29">
        <v>5.5399999999999998E-2</v>
      </c>
      <c r="I108" s="30"/>
      <c r="J108" s="31">
        <v>10</v>
      </c>
      <c r="K108" s="41">
        <v>42675</v>
      </c>
      <c r="L108" s="41"/>
      <c r="M108" s="32" t="s">
        <v>90</v>
      </c>
      <c r="N108" s="32" t="s">
        <v>91</v>
      </c>
      <c r="O108" s="103">
        <v>0</v>
      </c>
      <c r="P108" s="104">
        <v>469194.65</v>
      </c>
      <c r="Q108" s="104">
        <v>3360.29</v>
      </c>
      <c r="R108" s="36">
        <v>42327</v>
      </c>
      <c r="S108" s="36">
        <v>42320</v>
      </c>
    </row>
    <row r="109" spans="1:19" s="85" customFormat="1" ht="25.2" customHeight="1">
      <c r="A109" s="24">
        <v>2016</v>
      </c>
      <c r="B109" s="37" t="s">
        <v>184</v>
      </c>
      <c r="C109" s="86" t="s">
        <v>172</v>
      </c>
      <c r="D109" s="25" t="s">
        <v>31</v>
      </c>
      <c r="E109" s="84" t="s">
        <v>32</v>
      </c>
      <c r="F109" s="27">
        <v>42361</v>
      </c>
      <c r="G109" s="87">
        <v>1212928.82</v>
      </c>
      <c r="H109" s="29">
        <v>5.0700000000000002E-2</v>
      </c>
      <c r="I109" s="30"/>
      <c r="J109" s="31">
        <v>10</v>
      </c>
      <c r="K109" s="41">
        <v>42675</v>
      </c>
      <c r="L109" s="41"/>
      <c r="M109" s="32" t="s">
        <v>90</v>
      </c>
      <c r="N109" s="32" t="s">
        <v>91</v>
      </c>
      <c r="O109" s="103">
        <v>0</v>
      </c>
      <c r="P109" s="104">
        <v>272658.5</v>
      </c>
      <c r="Q109" s="104">
        <v>1786.94</v>
      </c>
      <c r="R109" s="36">
        <v>42383</v>
      </c>
      <c r="S109" s="36">
        <v>42366</v>
      </c>
    </row>
    <row r="110" spans="1:19" s="85" customFormat="1" ht="25.2" customHeight="1">
      <c r="A110" s="24">
        <v>2016</v>
      </c>
      <c r="B110" s="37" t="s">
        <v>184</v>
      </c>
      <c r="C110" s="86" t="s">
        <v>173</v>
      </c>
      <c r="D110" s="25" t="s">
        <v>31</v>
      </c>
      <c r="E110" s="84" t="s">
        <v>32</v>
      </c>
      <c r="F110" s="27">
        <v>42355</v>
      </c>
      <c r="G110" s="87">
        <v>970000</v>
      </c>
      <c r="H110" s="29">
        <v>5.0700000000000002E-2</v>
      </c>
      <c r="I110" s="30"/>
      <c r="J110" s="31">
        <v>10</v>
      </c>
      <c r="K110" s="41">
        <v>42675</v>
      </c>
      <c r="L110" s="41"/>
      <c r="M110" s="32" t="s">
        <v>90</v>
      </c>
      <c r="N110" s="32" t="s">
        <v>91</v>
      </c>
      <c r="O110" s="103">
        <v>0</v>
      </c>
      <c r="P110" s="104">
        <v>218264.46</v>
      </c>
      <c r="Q110" s="104">
        <v>1430.46</v>
      </c>
      <c r="R110" s="36">
        <v>42383</v>
      </c>
      <c r="S110" s="36">
        <v>42366</v>
      </c>
    </row>
    <row r="111" spans="1:19" s="85" customFormat="1" ht="25.2" customHeight="1">
      <c r="A111" s="24">
        <v>2016</v>
      </c>
      <c r="B111" s="37" t="s">
        <v>184</v>
      </c>
      <c r="C111" s="86" t="s">
        <v>174</v>
      </c>
      <c r="D111" s="25" t="s">
        <v>31</v>
      </c>
      <c r="E111" s="40" t="s">
        <v>32</v>
      </c>
      <c r="F111" s="27">
        <v>42367</v>
      </c>
      <c r="G111" s="87">
        <v>1026999.49</v>
      </c>
      <c r="H111" s="29">
        <v>5.0700000000000002E-2</v>
      </c>
      <c r="I111" s="30"/>
      <c r="J111" s="31">
        <v>9</v>
      </c>
      <c r="K111" s="41">
        <v>42675</v>
      </c>
      <c r="L111" s="41"/>
      <c r="M111" s="32" t="s">
        <v>90</v>
      </c>
      <c r="N111" s="32" t="s">
        <v>91</v>
      </c>
      <c r="O111" s="103">
        <v>0</v>
      </c>
      <c r="P111" s="104">
        <v>230862.8</v>
      </c>
      <c r="Q111" s="104">
        <v>1513.02</v>
      </c>
      <c r="R111" s="36">
        <v>42390</v>
      </c>
      <c r="S111" s="36">
        <v>42390</v>
      </c>
    </row>
    <row r="112" spans="1:19" s="85" customFormat="1" ht="25.2" customHeight="1" thickBot="1">
      <c r="A112" s="181">
        <v>2016</v>
      </c>
      <c r="B112" s="185" t="s">
        <v>184</v>
      </c>
      <c r="C112" s="186" t="s">
        <v>175</v>
      </c>
      <c r="D112" s="183" t="s">
        <v>31</v>
      </c>
      <c r="E112" s="182" t="s">
        <v>32</v>
      </c>
      <c r="F112" s="172">
        <v>42480</v>
      </c>
      <c r="G112" s="187">
        <v>28999999.460000001</v>
      </c>
      <c r="H112" s="188">
        <v>5.5899999999999998E-2</v>
      </c>
      <c r="I112" s="175"/>
      <c r="J112" s="189">
        <v>6</v>
      </c>
      <c r="K112" s="190">
        <v>42646</v>
      </c>
      <c r="L112" s="190"/>
      <c r="M112" s="177" t="s">
        <v>90</v>
      </c>
      <c r="N112" s="177" t="s">
        <v>91</v>
      </c>
      <c r="O112" s="191">
        <v>0</v>
      </c>
      <c r="P112" s="192">
        <v>7282275.8300000001</v>
      </c>
      <c r="Q112" s="192">
        <v>36184.82</v>
      </c>
      <c r="R112" s="180">
        <v>42514</v>
      </c>
      <c r="S112" s="180">
        <v>42487</v>
      </c>
    </row>
    <row r="113" spans="1:19" s="23" customFormat="1" ht="15.6" customHeight="1">
      <c r="A113" s="120" t="s">
        <v>176</v>
      </c>
      <c r="B113" s="164"/>
      <c r="C113" s="121"/>
      <c r="D113" s="122"/>
      <c r="E113" s="123"/>
      <c r="F113" s="123"/>
      <c r="G113" s="124"/>
      <c r="H113" s="123"/>
      <c r="I113" s="123"/>
      <c r="J113" s="123"/>
      <c r="K113" s="123"/>
      <c r="L113" s="123"/>
      <c r="M113" s="123"/>
      <c r="N113" s="123"/>
      <c r="O113" s="125"/>
      <c r="P113" s="126"/>
      <c r="Q113" s="126"/>
      <c r="R113" s="127"/>
      <c r="S113" s="128"/>
    </row>
    <row r="114" spans="1:19" s="23" customFormat="1" ht="13.95" customHeight="1">
      <c r="A114" s="129" t="s">
        <v>177</v>
      </c>
      <c r="B114" s="164"/>
      <c r="C114" s="121"/>
      <c r="D114" s="130"/>
      <c r="E114" s="130"/>
      <c r="F114" s="130"/>
      <c r="G114" s="131"/>
      <c r="H114" s="130"/>
      <c r="I114" s="130"/>
      <c r="J114" s="130"/>
      <c r="K114" s="130"/>
      <c r="L114" s="130"/>
      <c r="M114" s="130"/>
      <c r="N114" s="130"/>
      <c r="O114" s="132"/>
      <c r="P114" s="133"/>
      <c r="Q114" s="133"/>
      <c r="R114" s="134"/>
      <c r="S114" s="128"/>
    </row>
    <row r="115" spans="1:19">
      <c r="A115" s="135" t="s">
        <v>178</v>
      </c>
      <c r="B115" s="165"/>
      <c r="C115" s="136"/>
      <c r="D115" s="137"/>
      <c r="E115" s="130"/>
      <c r="F115" s="130"/>
      <c r="G115" s="131"/>
      <c r="H115" s="130"/>
      <c r="I115" s="130"/>
      <c r="J115" s="130"/>
      <c r="K115" s="130"/>
      <c r="L115" s="130"/>
      <c r="M115" s="130"/>
      <c r="N115" s="130"/>
      <c r="O115" s="132"/>
      <c r="P115" s="133"/>
      <c r="Q115" s="133"/>
      <c r="S115" s="138"/>
    </row>
    <row r="116" spans="1:19">
      <c r="A116" s="129" t="s">
        <v>179</v>
      </c>
      <c r="B116" s="165"/>
      <c r="C116" s="136"/>
      <c r="D116" s="130"/>
      <c r="E116" s="130"/>
      <c r="F116" s="130"/>
      <c r="G116" s="131"/>
      <c r="H116" s="130"/>
      <c r="I116" s="130"/>
      <c r="J116" s="130"/>
      <c r="K116" s="130"/>
      <c r="L116" s="130"/>
      <c r="M116" s="130"/>
      <c r="N116" s="130"/>
      <c r="O116" s="132"/>
      <c r="P116" s="133"/>
      <c r="Q116" s="133"/>
      <c r="S116" s="138"/>
    </row>
    <row r="117" spans="1:19" ht="14.4" customHeight="1">
      <c r="A117" s="129" t="s">
        <v>192</v>
      </c>
      <c r="B117" s="165"/>
      <c r="C117" s="136"/>
      <c r="D117" s="130"/>
      <c r="E117" s="130"/>
      <c r="F117" s="130"/>
      <c r="G117" s="131"/>
      <c r="H117" s="130"/>
      <c r="I117" s="130"/>
      <c r="J117" s="130"/>
      <c r="K117" s="130"/>
      <c r="L117" s="130"/>
      <c r="M117" s="130"/>
      <c r="N117" s="130"/>
      <c r="O117" s="132"/>
      <c r="P117" s="133"/>
      <c r="Q117" s="133"/>
      <c r="S117" s="138"/>
    </row>
    <row r="118" spans="1:19">
      <c r="A118" s="139"/>
      <c r="B118" s="165"/>
      <c r="C118" s="130"/>
      <c r="D118" s="130"/>
      <c r="E118" s="130"/>
      <c r="F118" s="130"/>
      <c r="G118" s="131"/>
      <c r="H118" s="130"/>
      <c r="I118" s="130"/>
      <c r="J118" s="130"/>
      <c r="K118" s="130"/>
      <c r="L118" s="130"/>
      <c r="M118" s="130"/>
      <c r="N118" s="130"/>
      <c r="O118" s="132"/>
      <c r="P118" s="133"/>
      <c r="Q118" s="133"/>
      <c r="S118" s="138"/>
    </row>
    <row r="119" spans="1:19">
      <c r="A119" s="139"/>
      <c r="B119" s="165"/>
      <c r="C119" s="207" t="s">
        <v>186</v>
      </c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138"/>
    </row>
    <row r="120" spans="1:19">
      <c r="A120" s="139"/>
      <c r="B120" s="165"/>
      <c r="C120" s="170"/>
      <c r="D120" s="170"/>
      <c r="E120" s="170"/>
      <c r="F120" s="170"/>
      <c r="G120" s="140"/>
      <c r="H120" s="170"/>
      <c r="I120" s="170"/>
      <c r="J120" s="170"/>
      <c r="K120" s="170"/>
      <c r="L120" s="170"/>
      <c r="M120" s="170"/>
      <c r="N120" s="170"/>
      <c r="O120" s="141"/>
      <c r="P120" s="142"/>
      <c r="Q120" s="142"/>
      <c r="R120" s="143"/>
      <c r="S120" s="138"/>
    </row>
    <row r="121" spans="1:19">
      <c r="A121" s="139"/>
      <c r="B121" s="165"/>
      <c r="C121" s="170"/>
      <c r="D121" s="170"/>
      <c r="E121" s="170"/>
      <c r="F121" s="170"/>
      <c r="G121" s="140"/>
      <c r="H121" s="170"/>
      <c r="I121" s="170"/>
      <c r="J121" s="170"/>
      <c r="K121" s="170"/>
      <c r="L121" s="170"/>
      <c r="M121" s="170"/>
      <c r="N121" s="170"/>
      <c r="O121" s="141"/>
      <c r="P121" s="142"/>
      <c r="Q121" s="142"/>
      <c r="R121" s="143"/>
      <c r="S121" s="138"/>
    </row>
    <row r="122" spans="1:19">
      <c r="A122" s="139"/>
      <c r="B122" s="165"/>
      <c r="C122" s="170"/>
      <c r="D122" s="170"/>
      <c r="E122" s="170"/>
      <c r="F122" s="170"/>
      <c r="G122" s="140"/>
      <c r="H122" s="170"/>
      <c r="I122" s="170"/>
      <c r="J122" s="170"/>
      <c r="K122" s="170"/>
      <c r="L122" s="170"/>
      <c r="M122" s="170"/>
      <c r="N122" s="170"/>
      <c r="O122" s="141"/>
      <c r="P122" s="142"/>
      <c r="Q122" s="142"/>
      <c r="R122" s="143"/>
      <c r="S122" s="138"/>
    </row>
    <row r="123" spans="1:19">
      <c r="A123" s="139"/>
      <c r="B123" s="165"/>
      <c r="C123" s="170"/>
      <c r="D123" s="170"/>
      <c r="E123" s="170"/>
      <c r="F123" s="170"/>
      <c r="G123" s="140"/>
      <c r="H123" s="170"/>
      <c r="I123" s="170"/>
      <c r="J123" s="170"/>
      <c r="K123" s="170"/>
      <c r="L123" s="170"/>
      <c r="M123" s="170"/>
      <c r="N123" s="170"/>
      <c r="O123" s="141"/>
      <c r="P123" s="142"/>
      <c r="Q123" s="142"/>
      <c r="R123" s="143"/>
      <c r="S123" s="138"/>
    </row>
    <row r="124" spans="1:19">
      <c r="A124" s="139"/>
      <c r="B124" s="165"/>
      <c r="C124" s="130"/>
      <c r="D124" s="130"/>
      <c r="E124" s="130"/>
      <c r="F124" s="130"/>
      <c r="G124" s="131"/>
      <c r="H124" s="130"/>
      <c r="I124" s="130"/>
      <c r="J124" s="130"/>
      <c r="K124" s="130"/>
      <c r="L124" s="130"/>
      <c r="M124" s="130"/>
      <c r="N124" s="130"/>
      <c r="O124" s="132"/>
      <c r="P124" s="133"/>
      <c r="Q124" s="133"/>
      <c r="S124" s="138"/>
    </row>
    <row r="125" spans="1:19">
      <c r="A125" s="139"/>
      <c r="B125" s="165"/>
      <c r="C125" s="130"/>
      <c r="D125" s="130"/>
      <c r="E125" s="130"/>
      <c r="F125" s="130"/>
      <c r="G125" s="131"/>
      <c r="H125" s="130"/>
      <c r="I125" s="130"/>
      <c r="J125" s="130"/>
      <c r="K125" s="130"/>
      <c r="L125" s="130"/>
      <c r="M125" s="130"/>
      <c r="N125" s="130"/>
      <c r="O125" s="132"/>
      <c r="P125" s="133"/>
      <c r="Q125" s="133"/>
      <c r="S125" s="138"/>
    </row>
    <row r="126" spans="1:19" ht="14.4" customHeight="1">
      <c r="A126" s="139"/>
      <c r="B126" s="165"/>
      <c r="C126" s="200" t="s">
        <v>188</v>
      </c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138"/>
    </row>
    <row r="127" spans="1:19" ht="14.4" customHeight="1">
      <c r="A127" s="139"/>
      <c r="B127" s="165"/>
      <c r="C127" s="208" t="s">
        <v>180</v>
      </c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138"/>
    </row>
    <row r="128" spans="1:19" customFormat="1" ht="14.4">
      <c r="A128" s="144"/>
      <c r="B128" s="166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145"/>
      <c r="S128" s="146"/>
    </row>
    <row r="129" spans="1:19" s="152" customFormat="1">
      <c r="A129" s="147"/>
      <c r="B129" s="167"/>
      <c r="C129" s="136"/>
      <c r="D129" s="136"/>
      <c r="E129" s="136"/>
      <c r="F129" s="136"/>
      <c r="G129" s="148"/>
      <c r="H129" s="136"/>
      <c r="I129" s="136"/>
      <c r="J129" s="136"/>
      <c r="K129" s="136"/>
      <c r="L129" s="136"/>
      <c r="M129" s="136"/>
      <c r="N129" s="136"/>
      <c r="O129" s="149"/>
      <c r="P129" s="150"/>
      <c r="Q129" s="150"/>
      <c r="R129" s="134"/>
      <c r="S129" s="151"/>
    </row>
    <row r="130" spans="1:19" ht="25.2" customHeight="1">
      <c r="A130" s="139"/>
      <c r="B130" s="165"/>
      <c r="C130" s="153" t="s">
        <v>181</v>
      </c>
      <c r="D130" s="153"/>
      <c r="E130" s="201" t="s">
        <v>189</v>
      </c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138"/>
    </row>
    <row r="131" spans="1:19">
      <c r="A131" s="139"/>
      <c r="B131" s="165"/>
      <c r="C131" s="136"/>
      <c r="D131" s="136"/>
      <c r="E131" s="136"/>
      <c r="F131" s="136"/>
      <c r="O131" s="149"/>
      <c r="P131" s="150"/>
      <c r="Q131" s="150"/>
      <c r="S131" s="138"/>
    </row>
    <row r="132" spans="1:19" ht="25.95" customHeight="1">
      <c r="A132" s="139"/>
      <c r="B132" s="165"/>
      <c r="C132" s="153" t="s">
        <v>182</v>
      </c>
      <c r="D132" s="153"/>
      <c r="E132" s="201" t="s">
        <v>190</v>
      </c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138"/>
    </row>
    <row r="133" spans="1:19">
      <c r="A133" s="139"/>
      <c r="B133" s="165"/>
      <c r="C133" s="136"/>
      <c r="D133" s="136"/>
      <c r="E133" s="136"/>
      <c r="F133" s="136"/>
      <c r="O133" s="149"/>
      <c r="P133" s="150"/>
      <c r="Q133" s="150"/>
      <c r="S133" s="138"/>
    </row>
    <row r="134" spans="1:19">
      <c r="A134" s="139"/>
      <c r="B134" s="165"/>
      <c r="C134" s="136"/>
      <c r="D134" s="136"/>
      <c r="E134" s="136"/>
      <c r="F134" s="136"/>
      <c r="O134" s="149"/>
      <c r="P134" s="150"/>
      <c r="Q134" s="150"/>
      <c r="S134" s="138"/>
    </row>
    <row r="135" spans="1:19" s="155" customFormat="1">
      <c r="A135" s="154"/>
      <c r="B135" s="168"/>
      <c r="C135" s="136"/>
      <c r="D135" s="136"/>
      <c r="E135" s="136"/>
      <c r="F135" s="136"/>
      <c r="G135" s="148"/>
      <c r="H135" s="136"/>
      <c r="I135" s="136"/>
      <c r="J135" s="136"/>
      <c r="K135" s="136"/>
      <c r="L135" s="136"/>
      <c r="M135" s="136"/>
      <c r="N135" s="136"/>
      <c r="O135" s="149"/>
      <c r="P135" s="150"/>
      <c r="Q135" s="150"/>
      <c r="R135" s="134"/>
      <c r="S135" s="138"/>
    </row>
    <row r="136" spans="1:19">
      <c r="A136" s="139"/>
      <c r="B136" s="165"/>
      <c r="C136" s="136"/>
      <c r="D136" s="136"/>
      <c r="E136" s="136"/>
      <c r="F136" s="136"/>
      <c r="O136" s="149"/>
      <c r="P136" s="150"/>
      <c r="Q136" s="150"/>
      <c r="S136" s="138"/>
    </row>
    <row r="137" spans="1:19">
      <c r="A137" s="139"/>
      <c r="B137" s="165"/>
      <c r="C137" s="136"/>
      <c r="D137" s="136"/>
      <c r="E137" s="136"/>
      <c r="F137" s="136"/>
      <c r="O137" s="149"/>
      <c r="P137" s="150"/>
      <c r="Q137" s="150"/>
      <c r="S137" s="138"/>
    </row>
    <row r="138" spans="1:19">
      <c r="A138" s="139"/>
      <c r="B138" s="165"/>
      <c r="C138" s="136"/>
      <c r="D138" s="136"/>
      <c r="E138" s="136"/>
      <c r="F138" s="136"/>
      <c r="O138" s="149"/>
      <c r="P138" s="150"/>
      <c r="Q138" s="150"/>
      <c r="S138" s="138"/>
    </row>
    <row r="139" spans="1:19">
      <c r="A139" s="139"/>
      <c r="B139" s="165"/>
      <c r="C139" s="136"/>
      <c r="D139" s="136"/>
      <c r="E139" s="136"/>
      <c r="F139" s="136"/>
      <c r="O139" s="149"/>
      <c r="P139" s="150"/>
      <c r="Q139" s="150"/>
      <c r="S139" s="138"/>
    </row>
    <row r="140" spans="1:19">
      <c r="A140" s="139"/>
      <c r="B140" s="165"/>
      <c r="C140" s="136"/>
      <c r="D140" s="136"/>
      <c r="E140" s="136"/>
      <c r="F140" s="136"/>
      <c r="O140" s="149"/>
      <c r="P140" s="150"/>
      <c r="Q140" s="150"/>
      <c r="S140" s="138"/>
    </row>
    <row r="141" spans="1:19">
      <c r="A141" s="139"/>
      <c r="B141" s="165"/>
      <c r="C141" s="136"/>
      <c r="D141" s="136"/>
      <c r="E141" s="136"/>
      <c r="F141" s="136"/>
      <c r="O141" s="149"/>
      <c r="P141" s="150"/>
      <c r="Q141" s="150"/>
      <c r="S141" s="138"/>
    </row>
    <row r="142" spans="1:19">
      <c r="A142" s="139"/>
      <c r="B142" s="165"/>
      <c r="C142" s="136"/>
      <c r="D142" s="136"/>
      <c r="E142" s="136"/>
      <c r="F142" s="136"/>
      <c r="O142" s="149"/>
      <c r="P142" s="150"/>
      <c r="Q142" s="150"/>
      <c r="S142" s="138"/>
    </row>
    <row r="143" spans="1:19">
      <c r="A143" s="139"/>
      <c r="B143" s="165"/>
      <c r="C143" s="136"/>
      <c r="D143" s="136"/>
      <c r="E143" s="136"/>
      <c r="F143" s="136"/>
      <c r="O143" s="149"/>
      <c r="P143" s="150"/>
      <c r="Q143" s="150"/>
      <c r="S143" s="138"/>
    </row>
    <row r="144" spans="1:19">
      <c r="A144" s="139"/>
      <c r="B144" s="165"/>
      <c r="C144" s="136"/>
      <c r="D144" s="136"/>
      <c r="E144" s="136"/>
      <c r="F144" s="136"/>
      <c r="O144" s="149"/>
      <c r="P144" s="150"/>
      <c r="Q144" s="150"/>
      <c r="S144" s="138"/>
    </row>
  </sheetData>
  <mergeCells count="31">
    <mergeCell ref="A6:A9"/>
    <mergeCell ref="B6:B9"/>
    <mergeCell ref="C6:C9"/>
    <mergeCell ref="D6:D9"/>
    <mergeCell ref="E6:E9"/>
    <mergeCell ref="A1:S1"/>
    <mergeCell ref="A2:S2"/>
    <mergeCell ref="A3:S3"/>
    <mergeCell ref="A4:S4"/>
    <mergeCell ref="A5:S5"/>
    <mergeCell ref="G6:G9"/>
    <mergeCell ref="H6:H9"/>
    <mergeCell ref="I6:I9"/>
    <mergeCell ref="J6:J9"/>
    <mergeCell ref="K6:K9"/>
    <mergeCell ref="C128:Q128"/>
    <mergeCell ref="E130:R130"/>
    <mergeCell ref="E132:R132"/>
    <mergeCell ref="S6:S9"/>
    <mergeCell ref="P8:P9"/>
    <mergeCell ref="Q8:Q9"/>
    <mergeCell ref="C119:R119"/>
    <mergeCell ref="C126:R126"/>
    <mergeCell ref="C127:R127"/>
    <mergeCell ref="L6:L9"/>
    <mergeCell ref="M6:M9"/>
    <mergeCell ref="N6:N9"/>
    <mergeCell ref="O6:O9"/>
    <mergeCell ref="P6:Q7"/>
    <mergeCell ref="R6:R9"/>
    <mergeCell ref="F6:F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3" manualBreakCount="3">
    <brk id="32" max="18" man="1"/>
    <brk id="69" max="18" man="1"/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4º TRIM 2016 POF</vt:lpstr>
      <vt:lpstr>'4º TRIM 2016 POF'!Área_de_impresión</vt:lpstr>
      <vt:lpstr>'4º TRIM 2016 POF'!Títulos_a_imprimir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TESORERIA</cp:lastModifiedBy>
  <cp:revision/>
  <cp:lastPrinted>2017-01-07T00:34:51Z</cp:lastPrinted>
  <dcterms:created xsi:type="dcterms:W3CDTF">2016-07-05T14:42:31Z</dcterms:created>
  <dcterms:modified xsi:type="dcterms:W3CDTF">2017-01-10T18:12:41Z</dcterms:modified>
  <cp:category/>
  <cp:contentStatus/>
</cp:coreProperties>
</file>