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135" windowWidth="17010" windowHeight="7350"/>
  </bookViews>
  <sheets>
    <sheet name="2do TRIM 2017 POF" sheetId="4" r:id="rId1"/>
  </sheets>
  <definedNames>
    <definedName name="_xlnm.Print_Area" localSheetId="0">'2do TRIM 2017 POF'!$A$1:$S$53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'2do TRIM 2017 POF'!$1:$9</definedName>
  </definedNames>
  <calcPr calcId="144525"/>
</workbook>
</file>

<file path=xl/calcChain.xml><?xml version="1.0" encoding="utf-8"?>
<calcChain xmlns="http://schemas.openxmlformats.org/spreadsheetml/2006/main">
  <c r="Q30" i="4" l="1"/>
  <c r="P30" i="4"/>
  <c r="O30" i="4"/>
  <c r="Q25" i="4"/>
  <c r="P25" i="4"/>
  <c r="O25" i="4"/>
  <c r="Q17" i="4"/>
  <c r="P17" i="4"/>
  <c r="O17" i="4"/>
  <c r="Q10" i="4"/>
  <c r="P10" i="4"/>
  <c r="O10" i="4"/>
</calcChain>
</file>

<file path=xl/sharedStrings.xml><?xml version="1.0" encoding="utf-8"?>
<sst xmlns="http://schemas.openxmlformats.org/spreadsheetml/2006/main" count="173" uniqueCount="108">
  <si>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</si>
  <si>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</si>
  <si>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</si>
  <si>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</si>
  <si>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</si>
  <si>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</si>
  <si>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</si>
  <si>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r>
      <t xml:space="preserve">TIPO DE OBLIGACION: </t>
    </r>
    <r>
      <rPr>
        <b/>
        <sz val="7"/>
        <rFont val="Arial"/>
        <family val="2"/>
      </rPr>
      <t>CREDITO SIMPLE, CREDITO EN CUENTA CORRIENTE; EMISION BURSATIL; GARANTIA DE PAGO OPORTUNO (GPO); CONTRATOS DE PROYECTOS DE PRESTACION DE SERVICIOS (PPS)</t>
    </r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</si>
  <si>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</si>
  <si>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</si>
  <si>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</si>
  <si>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</si>
  <si>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</si>
  <si>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</si>
  <si>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</si>
  <si>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</si>
  <si>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</si>
  <si>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</si>
  <si>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</si>
  <si>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</si>
  <si>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</si>
  <si>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</si>
  <si>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</si>
  <si>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A. DEUDA PÚBLICA ESTATAL A LARGO PLAZO</t>
  </si>
  <si>
    <t>GOBIERNO DEL ESTADO</t>
  </si>
  <si>
    <t>EMISIÓN BURSÁTIL</t>
  </si>
  <si>
    <t xml:space="preserve">TENEDORES DE CERTIFICADOS  BURSÁTILES OAXACA11 </t>
  </si>
  <si>
    <t xml:space="preserve">TIIE 91 </t>
  </si>
  <si>
    <t>11.65% PARTICIPACIONES;   FIDEICOMISO DE ADMON. Y PAGO F/1515 DEUTSCHE BANK.</t>
  </si>
  <si>
    <t>REFINANCIAMIENTO DE LA DEUDA  PÚBLICA DIRECTA, GASTOS DE LA EMISIÓN, CONSTITUCION DE FONDO DE RESERVA Y EL REMANENTE PARA INVERSIONES PÚBLICAS PRODUCTIVAS.</t>
  </si>
  <si>
    <t xml:space="preserve">GOBIERNO DEL ESTADO     </t>
  </si>
  <si>
    <t>CRÉDITO SIMPLE</t>
  </si>
  <si>
    <t>BANOBRAS</t>
  </si>
  <si>
    <t xml:space="preserve">TIIE 28 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</si>
  <si>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</si>
  <si>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</si>
  <si>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TENEDORES DE CERTIFICADOS  BURSÁTILES OAXACA13</t>
  </si>
  <si>
    <t>12.77%  FAFEF; Y 0.77% PARTICIPACIONES;   FIDEICOMISO DE ADMON. Y PAGO F/1740, BANCO INVEX.</t>
  </si>
  <si>
    <t>CONSTITUCIÓN DE FONDO DE RESERVA E INVERSIONES PÚBLICAS PRODUCTIVAS.</t>
  </si>
  <si>
    <t>APORTACION AL PROGRAMA ESTATAL (AGUA Y SANEAMIENTO) ASI COMO FINANCIAMIENTO DE ACCESORIOS FINANCIEROS</t>
  </si>
  <si>
    <t xml:space="preserve">BANCOMER </t>
  </si>
  <si>
    <t>1.9% PARTICIPACIONES DEL FONDO GENERAL DE PARTICIPACIONES FIDEICOMISO ADMON Y PAGO F/ 70049 BANCA AFIRME.</t>
  </si>
  <si>
    <t>INVERSIONES PÚBLICAS PRODUCTIVAS</t>
  </si>
  <si>
    <t>SANTANDER</t>
  </si>
  <si>
    <t>2.8% PARTICIPACIONES DEL FONDO GENERAL DE PARTICIPACIONES FIDEICOMISO ADMON Y PAGO F/ 70049 BANCA AFIRME.</t>
  </si>
  <si>
    <r>
      <t xml:space="preserve">BANOBRAS-FONREC I  </t>
    </r>
    <r>
      <rPr>
        <b/>
        <sz val="9"/>
        <rFont val="Arial"/>
        <family val="2"/>
      </rPr>
      <t>(2</t>
    </r>
  </si>
  <si>
    <t>6.84% - 8.04%</t>
  </si>
  <si>
    <t xml:space="preserve"> 4.3% PARTICIPACIONES;   FIDEICOMISO DE ADMON Y PAGO F/16917-8 BANAMEX</t>
  </si>
  <si>
    <t>SOLVENTAR COSTO DE OBRAS   Y/O ACCIONES DE  RECONSTRUCCION DE INFRAESTRUCTURA ESTATAL CONFORME A LO DISPUESTO  FONDEN, EN VIRTUD DE DAÑOS OCASIONADOS POR FENOMENOS NATURALES.</t>
  </si>
  <si>
    <r>
      <t xml:space="preserve">BANOBRAS-PROFISE  </t>
    </r>
    <r>
      <rPr>
        <b/>
        <sz val="9"/>
        <rFont val="Arial"/>
        <family val="2"/>
      </rPr>
      <t>(2</t>
    </r>
  </si>
  <si>
    <t>6.91% - 7.07%</t>
  </si>
  <si>
    <t xml:space="preserve"> 1.10% PARTICIPACIONES;   FIDEICOMISO DE ADMON Y PAGO F/16917-8 BANAMEX</t>
  </si>
  <si>
    <t>PARA INFRAESTRUCTURA DE TIPO DE LA SEÑALADA EN EL ACUERDO POR EL QUE SE INSTRUYEN MEDIDAS PARA FORTALECER LA INFRAESTRUCTURA DE SEGURIDAD PÚBLICA Y JUSTICIA EN LA ENTIDAD FEDERATIVA.</t>
  </si>
  <si>
    <r>
      <t>BANOBRAS-FONREC II</t>
    </r>
    <r>
      <rPr>
        <b/>
        <sz val="9"/>
        <rFont val="Arial"/>
        <family val="2"/>
      </rPr>
      <t>(2</t>
    </r>
  </si>
  <si>
    <t>6.18% -7.85%</t>
  </si>
  <si>
    <t xml:space="preserve"> 0.60% PARTICIPACIONES;   FIDEICOMISO DE ADMON Y PAGO F/16917-8 BANAMEX</t>
  </si>
  <si>
    <t>SOLVENTAR COSTO DE OBRAS    Y/O ACCIONES DE  RECONSTRUCCION DE INFRAESTRUCTURA ESTATAL CONFORME A LO DISPUESTO  FONDEN, EN VIRTUD DE DAÑOS OCASIONADOS POR FENOMENOS NATURALES.</t>
  </si>
  <si>
    <r>
      <t xml:space="preserve">BANOBRAS-FONREC III </t>
    </r>
    <r>
      <rPr>
        <b/>
        <sz val="9"/>
        <rFont val="Arial"/>
        <family val="2"/>
      </rPr>
      <t>(2</t>
    </r>
  </si>
  <si>
    <t>6.58% - 7.63%</t>
  </si>
  <si>
    <t xml:space="preserve"> 0.66% PARTICIPACIONES;   FIDEICOMISO DE ADMON Y PAGO F/16917-8 BANAMEX</t>
  </si>
  <si>
    <t>SOLVENTAR COSTO DE OBRAS    Y/O ACCIONES DE  RECONSTRUCCIÓN DE INFRAESTRUCTURA ESTATAL CONFORME A LO DISPUESTO  FONDEN, EN VIRTUD DE DAÑOS OCASIONADOS POR FENÓMENOS NATURALES EN 2012.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</si>
  <si>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</si>
  <si>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</si>
  <si>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t>100%  IMPTO SOBRE EROGACIONES POR REMUNERACIONES AL TRABAJO PERSONAL Y SERVICIOS DE CONTROL VEHICULAR,;  FIDEICOMISO EMISOR DE ADMON Y PAGO F/246859 HSBC</t>
  </si>
  <si>
    <t>COSTOS DE LA EMISION, CONSTITUCION DE FONDO DE RERSEVA,PREPAGO DE CREDITOS, REMANENTE PARA INVERSIONES PUBLICAS PRODUCTIVAS.</t>
  </si>
  <si>
    <t>NA</t>
  </si>
  <si>
    <t>PPS</t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</si>
  <si>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</si>
  <si>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</si>
  <si>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</si>
  <si>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>INTERACCIONES</t>
  </si>
  <si>
    <t>D. DEUDA PÚBLICA  MUNICIPAL</t>
  </si>
  <si>
    <t>OAXACA DE JUAREZ</t>
  </si>
  <si>
    <t xml:space="preserve">OAXACA DE JUAREZ </t>
  </si>
  <si>
    <t xml:space="preserve">INTERACCIONES  </t>
  </si>
  <si>
    <t xml:space="preserve">35% FONDO GRAL.PARTICIPACIONES Y 35% DEL FONDO DE FOMENTO  MUNICIPAL </t>
  </si>
  <si>
    <t>INVERSIONES PUBLICAS PRODUCTIVAS</t>
  </si>
  <si>
    <r>
      <t>1)</t>
    </r>
    <r>
      <rPr>
        <sz val="9.5"/>
        <rFont val="Arial"/>
        <family val="2"/>
      </rPr>
      <t xml:space="preserve"> CRÉDITO QUE SE ENCUENTRA EN PROCESO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</si>
  <si>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</si>
  <si>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t>TESORERO</t>
  </si>
  <si>
    <t>RESPONSABLE DE LA INFORMACIÓN:</t>
  </si>
  <si>
    <t>RESPONSABLE DE LA DIFUSIÓN:</t>
  </si>
  <si>
    <t>BANCO INTERACCIONES</t>
  </si>
  <si>
    <t>CUBRIR NECESIDADES COMO INSUFICIENCIAS DE LIQUIDEZ DE CARÁCTER TEMPORAL.</t>
  </si>
  <si>
    <t>SHUNASHI IDALI CABALLERO CASTELLANOS. JEFA DEL DEPARTAMENTO DE TRANSPARENCIA.  DE CONFORMIDAD CON LA FACULTAD CONTENIDA EN LOS ARTÍCULOS 4 FRACCIÓN III INCISO C) NUMERAL 1  INCISO III Y 35 FRACCIÓN XIV DEL REGLAMENTO INTERNO DE LA SECRETARÍA DE FINANZAS DEL PODER EJECUTIVO DEL ESTADO DE OAXACA VIGENTE.</t>
  </si>
  <si>
    <t>7.10%-8.05%</t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</si>
  <si>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LA OBLIGACIÓN ADQUIRIDA POR EL ESTADO, ES EL PAGO MENSUAL DE LA PRESTACIÓN DEL SERVICIO.</t>
    </r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</si>
  <si>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</si>
  <si>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</si>
  <si>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PARA PAGO A LAS MIPYMES DERIVADO DE BIENES, SERVICIOS Y OBRA PÚBLICA , A TRAVES DE CADENA PRODUCTIVAS</t>
  </si>
  <si>
    <t>EN CUMPLIMIENTO A LO PREVISTO EN LOS ARTÍCULOS 1, 45 Y 47 DE LA LEY GENERAL DE CONTABILIDAD GUBERNAMENTAL; 1, 3 FRACCIÓN I, 27 FRACCIÓN XII, 45 FRACCIONES XXIV Y LII DE LA LEY ORGÁNICA DEL PODER EJECUTIVO DEL ESTADO,; 32 DE LA LEY DE DEUDA PÚBLICA; 2, 4 FRACCIÓN II INCISO C) Y 24 FRACCIÓN XIV DEL REGLAMENTO INTERNO DE LA SECRETARIA DE FINANZAS DEL PODER EJECUTIVO DEL ESTADO;   SE EMITE EL INFORME TRIMESTRAL DE LA SITUACIÓN DE LA DEUDA PÚBLICA  ESTATAL Y MUNICIPAL</t>
  </si>
  <si>
    <t>FACTORAJE FINANCIERO</t>
  </si>
  <si>
    <t>B. CRÉDITOS BONO CUPÒN CERO Y  OBLIGACIONES DE PAGO A LARGO PLAZO</t>
  </si>
  <si>
    <t>C. OBLIGACIONES DE PAGO  A CORTO PLAZO</t>
  </si>
  <si>
    <t>C. RAFAEL MANSUR OVIEDO</t>
  </si>
  <si>
    <t>MIREYA LÓPEZ LÓPEZ. JEFA DEL DEPARTAMENTO DE DEUDA PÚBLICA Y OTRAS OBLIGACIONES DE PAGO. DE CONFORMIDAD CON LA FACTULTAD CONTENIDA EL EL ARTÍCULO  4 FRACCIÓN II INCISO C)  INCISO  b)  NUMERAL IV  Y 24, FRACCIÓN XIV DEL REGLAMENTO INTERNO DE LA SECRETARÍA DE FINANZAS DEL PODER EJECUTIVO DEL GOBIERNO DEL ESTADO DE OAXACA VIGENTE.</t>
  </si>
  <si>
    <r>
      <t xml:space="preserve">BANOBRAS  </t>
    </r>
    <r>
      <rPr>
        <b/>
        <sz val="9"/>
        <rFont val="Arial"/>
        <family val="2"/>
      </rPr>
      <t>(1</t>
    </r>
  </si>
  <si>
    <t>NO ESPECIFICADO EN EL ACUERDO</t>
  </si>
  <si>
    <t>SALDO                                                           JUNIO                   2017</t>
  </si>
  <si>
    <t>BBVA BANCOMER</t>
  </si>
  <si>
    <t xml:space="preserve">NO ESPECIFICADO EN EL CONVENIO </t>
  </si>
  <si>
    <t>REYES MANTECON, SAN BARTOLO  COYOTEPEC, OAXACA,  05  DE JULIO   DE  2017.</t>
  </si>
  <si>
    <t>ABR-JUN</t>
  </si>
  <si>
    <t>3.8% PARTICIPACIONES FONDO GENERAL DE PARTICIPACIONES; FIDEICOMISO DE ADMON. Y PAGO F/11581  BANCO INTERACCIONES</t>
  </si>
  <si>
    <r>
      <t xml:space="preserve">BANOBRAS -JUSTICIA PENAL  </t>
    </r>
    <r>
      <rPr>
        <b/>
        <sz val="9"/>
        <rFont val="Arial"/>
        <family val="2"/>
      </rPr>
      <t>(2</t>
    </r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</si>
  <si>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578,993,007.46 UDI'S.</t>
    </r>
  </si>
  <si>
    <r>
      <t xml:space="preserve">ARRENDADORA FACTOR BANORTE, S.A DE C.V. SOFOM E.R. </t>
    </r>
    <r>
      <rPr>
        <b/>
        <sz val="9"/>
        <rFont val="Arial"/>
        <family val="2"/>
      </rPr>
      <t>(5</t>
    </r>
  </si>
  <si>
    <r>
      <rPr>
        <b/>
        <sz val="9.5"/>
        <rFont val="Arial"/>
        <family val="2"/>
      </rPr>
      <t>5)</t>
    </r>
    <r>
      <rPr>
        <sz val="9.5"/>
        <rFont val="Arial"/>
        <family val="2"/>
      </rPr>
      <t xml:space="preserve"> FINANCIAMIENTO MODIFICADO: SE REDUJO EL PLAZO Y LA FECHA DE VENCIMIENTO.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</si>
</sst>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(* #,##0.00_);_(* \(#,##0.00\);_(* &quot;-&quot;??_);_(@_)"/>
    <numFmt numFmtId="169" formatCode="_-[$€-2]* #,##0.00_-;\-[$€-2]* #,##0.00_-;_-[$€-2]* &quot;-&quot;??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4" fillId="0" borderId="0"/>
    <xf numFmtId="169" fontId="14" fillId="0" borderId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3"/>
    <xf numFmtId="0" fontId="2" fillId="0" borderId="0" xfId="3" applyFont="1"/>
    <xf numFmtId="0" fontId="11" fillId="0" borderId="7" xfId="4" applyFont="1" applyBorder="1" applyAlignment="1"/>
    <xf numFmtId="165" fontId="11" fillId="0" borderId="7" xfId="1" applyNumberFormat="1" applyFont="1" applyFill="1" applyBorder="1" applyAlignment="1"/>
    <xf numFmtId="0" fontId="11" fillId="0" borderId="7" xfId="4" applyFont="1" applyFill="1" applyBorder="1" applyAlignment="1"/>
    <xf numFmtId="15" fontId="7" fillId="0" borderId="7" xfId="3" applyNumberFormat="1" applyFont="1" applyFill="1" applyBorder="1" applyAlignment="1">
      <alignment horizontal="center"/>
    </xf>
    <xf numFmtId="0" fontId="7" fillId="0" borderId="7" xfId="3" applyFont="1" applyBorder="1" applyAlignment="1"/>
    <xf numFmtId="0" fontId="2" fillId="0" borderId="0" xfId="3" applyAlignment="1"/>
    <xf numFmtId="0" fontId="7" fillId="0" borderId="9" xfId="4" applyFont="1" applyFill="1" applyBorder="1" applyAlignment="1">
      <alignment vertical="center"/>
    </xf>
    <xf numFmtId="0" fontId="7" fillId="0" borderId="8" xfId="4" applyFont="1" applyFill="1" applyBorder="1" applyAlignment="1">
      <alignment vertical="center" wrapText="1"/>
    </xf>
    <xf numFmtId="166" fontId="7" fillId="0" borderId="8" xfId="4" applyNumberFormat="1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>
      <alignment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8" xfId="4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vertical="center" wrapText="1"/>
    </xf>
    <xf numFmtId="15" fontId="7" fillId="0" borderId="8" xfId="3" applyNumberFormat="1" applyFont="1" applyFill="1" applyBorder="1" applyAlignment="1">
      <alignment horizontal="center" vertical="center"/>
    </xf>
    <xf numFmtId="0" fontId="7" fillId="0" borderId="0" xfId="3" applyFont="1"/>
    <xf numFmtId="0" fontId="7" fillId="0" borderId="12" xfId="4" applyFont="1" applyFill="1" applyBorder="1" applyAlignment="1">
      <alignment vertical="center"/>
    </xf>
    <xf numFmtId="0" fontId="7" fillId="0" borderId="11" xfId="4" applyFont="1" applyFill="1" applyBorder="1" applyAlignment="1">
      <alignment vertical="center" wrapText="1"/>
    </xf>
    <xf numFmtId="166" fontId="7" fillId="0" borderId="11" xfId="4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vertical="center"/>
    </xf>
    <xf numFmtId="10" fontId="7" fillId="0" borderId="11" xfId="4" applyNumberFormat="1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11" xfId="4" applyNumberFormat="1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vertical="center" wrapText="1"/>
    </xf>
    <xf numFmtId="15" fontId="7" fillId="0" borderId="11" xfId="3" applyNumberFormat="1" applyFont="1" applyFill="1" applyBorder="1" applyAlignment="1">
      <alignment horizontal="center" vertical="center"/>
    </xf>
    <xf numFmtId="10" fontId="7" fillId="0" borderId="11" xfId="2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vertical="center"/>
    </xf>
    <xf numFmtId="166" fontId="7" fillId="0" borderId="11" xfId="6" applyNumberFormat="1" applyFont="1" applyFill="1" applyBorder="1" applyAlignment="1" applyProtection="1">
      <alignment horizontal="center" vertical="center"/>
    </xf>
    <xf numFmtId="0" fontId="7" fillId="0" borderId="11" xfId="6" applyNumberFormat="1" applyFont="1" applyFill="1" applyBorder="1" applyAlignment="1" applyProtection="1">
      <alignment horizontal="center" vertical="center"/>
    </xf>
    <xf numFmtId="0" fontId="7" fillId="0" borderId="15" xfId="4" applyFont="1" applyFill="1" applyBorder="1" applyAlignment="1">
      <alignment vertical="center"/>
    </xf>
    <xf numFmtId="0" fontId="7" fillId="0" borderId="14" xfId="4" applyFont="1" applyFill="1" applyBorder="1" applyAlignment="1">
      <alignment vertical="center" wrapText="1"/>
    </xf>
    <xf numFmtId="166" fontId="7" fillId="0" borderId="14" xfId="4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14" xfId="4" applyNumberFormat="1" applyFont="1" applyFill="1" applyBorder="1" applyAlignment="1">
      <alignment horizontal="center" vertical="center"/>
    </xf>
    <xf numFmtId="166" fontId="7" fillId="0" borderId="14" xfId="6" applyNumberFormat="1" applyFont="1" applyFill="1" applyBorder="1" applyAlignment="1" applyProtection="1">
      <alignment horizontal="center" vertical="center"/>
    </xf>
    <xf numFmtId="0" fontId="7" fillId="0" borderId="14" xfId="6" applyNumberFormat="1" applyFont="1" applyFill="1" applyBorder="1" applyAlignment="1" applyProtection="1">
      <alignment horizontal="center" vertical="center"/>
    </xf>
    <xf numFmtId="0" fontId="13" fillId="0" borderId="14" xfId="3" applyFont="1" applyFill="1" applyBorder="1" applyAlignment="1">
      <alignment vertical="center" wrapText="1"/>
    </xf>
    <xf numFmtId="15" fontId="7" fillId="0" borderId="14" xfId="3" applyNumberFormat="1" applyFont="1" applyFill="1" applyBorder="1" applyAlignment="1">
      <alignment horizontal="center" vertical="center"/>
    </xf>
    <xf numFmtId="0" fontId="7" fillId="0" borderId="7" xfId="3" applyFont="1" applyBorder="1"/>
    <xf numFmtId="0" fontId="15" fillId="0" borderId="7" xfId="4" applyFont="1" applyBorder="1" applyAlignment="1"/>
    <xf numFmtId="0" fontId="7" fillId="0" borderId="7" xfId="4" applyFont="1" applyBorder="1" applyAlignment="1">
      <alignment vertical="center"/>
    </xf>
    <xf numFmtId="165" fontId="7" fillId="0" borderId="7" xfId="1" applyNumberFormat="1" applyFont="1" applyBorder="1" applyAlignment="1" applyProtection="1">
      <alignment vertical="center"/>
    </xf>
    <xf numFmtId="39" fontId="7" fillId="0" borderId="7" xfId="6" applyFont="1" applyBorder="1" applyAlignment="1" applyProtection="1">
      <alignment vertical="center"/>
    </xf>
    <xf numFmtId="15" fontId="7" fillId="0" borderId="7" xfId="3" applyNumberFormat="1" applyFont="1" applyFill="1" applyBorder="1" applyAlignment="1">
      <alignment horizontal="center" vertical="center"/>
    </xf>
    <xf numFmtId="0" fontId="7" fillId="0" borderId="7" xfId="3" applyFont="1" applyBorder="1" applyAlignment="1">
      <alignment vertical="center"/>
    </xf>
    <xf numFmtId="0" fontId="13" fillId="0" borderId="8" xfId="4" applyFont="1" applyFill="1" applyBorder="1" applyAlignment="1">
      <alignment horizontal="left" vertical="center" wrapText="1"/>
    </xf>
    <xf numFmtId="0" fontId="13" fillId="0" borderId="11" xfId="4" applyFont="1" applyFill="1" applyBorder="1" applyAlignment="1">
      <alignment horizontal="left" vertical="center" wrapText="1"/>
    </xf>
    <xf numFmtId="2" fontId="7" fillId="0" borderId="11" xfId="4" applyNumberFormat="1" applyFont="1" applyFill="1" applyBorder="1" applyAlignment="1">
      <alignment horizontal="center" vertical="center"/>
    </xf>
    <xf numFmtId="14" fontId="7" fillId="0" borderId="11" xfId="4" applyNumberFormat="1" applyFont="1" applyFill="1" applyBorder="1" applyAlignment="1">
      <alignment vertical="center"/>
    </xf>
    <xf numFmtId="10" fontId="7" fillId="0" borderId="11" xfId="3" applyNumberFormat="1" applyFont="1" applyFill="1" applyBorder="1" applyAlignment="1">
      <alignment horizontal="center" vertical="center"/>
    </xf>
    <xf numFmtId="14" fontId="7" fillId="0" borderId="11" xfId="4" applyNumberFormat="1" applyFont="1" applyFill="1" applyBorder="1" applyAlignment="1">
      <alignment horizontal="center" vertical="center"/>
    </xf>
    <xf numFmtId="0" fontId="7" fillId="0" borderId="7" xfId="3" applyFont="1" applyFill="1" applyBorder="1"/>
    <xf numFmtId="0" fontId="15" fillId="0" borderId="7" xfId="4" applyFont="1" applyFill="1" applyBorder="1" applyAlignment="1"/>
    <xf numFmtId="0" fontId="7" fillId="0" borderId="7" xfId="4" applyFont="1" applyFill="1" applyBorder="1"/>
    <xf numFmtId="165" fontId="7" fillId="0" borderId="7" xfId="1" applyNumberFormat="1" applyFont="1" applyFill="1" applyBorder="1"/>
    <xf numFmtId="0" fontId="7" fillId="0" borderId="0" xfId="3" applyFont="1" applyAlignment="1">
      <alignment vertical="center"/>
    </xf>
    <xf numFmtId="39" fontId="7" fillId="0" borderId="11" xfId="6" applyFont="1" applyFill="1" applyBorder="1" applyAlignment="1" applyProtection="1">
      <alignment horizontal="left" vertical="center" wrapText="1"/>
    </xf>
    <xf numFmtId="165" fontId="7" fillId="0" borderId="11" xfId="1" applyNumberFormat="1" applyFont="1" applyFill="1" applyBorder="1" applyAlignment="1" applyProtection="1">
      <alignment vertical="center"/>
    </xf>
    <xf numFmtId="9" fontId="13" fillId="0" borderId="11" xfId="3" applyNumberFormat="1" applyFont="1" applyFill="1" applyBorder="1" applyAlignment="1">
      <alignment vertical="center" wrapText="1"/>
    </xf>
    <xf numFmtId="0" fontId="7" fillId="0" borderId="0" xfId="3" applyFont="1" applyFill="1" applyBorder="1"/>
    <xf numFmtId="0" fontId="10" fillId="0" borderId="0" xfId="4" applyFont="1" applyFill="1" applyBorder="1" applyAlignment="1">
      <alignment horizontal="left"/>
    </xf>
    <xf numFmtId="0" fontId="7" fillId="0" borderId="0" xfId="4" applyFont="1" applyFill="1" applyBorder="1" applyAlignment="1"/>
    <xf numFmtId="165" fontId="7" fillId="0" borderId="0" xfId="1" applyNumberFormat="1" applyFont="1" applyFill="1" applyBorder="1" applyAlignment="1"/>
    <xf numFmtId="15" fontId="7" fillId="0" borderId="0" xfId="3" applyNumberFormat="1" applyFont="1" applyFill="1" applyAlignment="1">
      <alignment horizontal="center" vertical="center"/>
    </xf>
    <xf numFmtId="0" fontId="7" fillId="0" borderId="0" xfId="3" applyFont="1" applyFill="1"/>
    <xf numFmtId="0" fontId="2" fillId="0" borderId="0" xfId="4" applyFont="1" applyFill="1" applyBorder="1" applyAlignment="1"/>
    <xf numFmtId="165" fontId="2" fillId="0" borderId="0" xfId="1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11" fillId="0" borderId="0" xfId="4" applyFont="1" applyFill="1" applyBorder="1"/>
    <xf numFmtId="0" fontId="2" fillId="0" borderId="0" xfId="3" applyFill="1"/>
    <xf numFmtId="165" fontId="2" fillId="0" borderId="0" xfId="1" applyNumberFormat="1" applyFont="1" applyFill="1" applyBorder="1" applyAlignment="1">
      <alignment horizontal="center"/>
    </xf>
    <xf numFmtId="15" fontId="2" fillId="0" borderId="0" xfId="4" applyNumberFormat="1" applyFont="1" applyFill="1" applyBorder="1" applyAlignment="1">
      <alignment horizontal="center" vertical="center"/>
    </xf>
    <xf numFmtId="15" fontId="2" fillId="0" borderId="0" xfId="8" applyNumberFormat="1" applyFont="1" applyFill="1" applyAlignment="1">
      <alignment horizontal="center" vertical="center"/>
    </xf>
    <xf numFmtId="0" fontId="0" fillId="0" borderId="0" xfId="0" applyFill="1"/>
    <xf numFmtId="165" fontId="11" fillId="0" borderId="0" xfId="1" applyNumberFormat="1" applyFont="1" applyFill="1" applyBorder="1"/>
    <xf numFmtId="0" fontId="2" fillId="0" borderId="0" xfId="8" applyFont="1" applyFill="1"/>
    <xf numFmtId="0" fontId="2" fillId="0" borderId="0" xfId="8" applyFont="1"/>
    <xf numFmtId="0" fontId="11" fillId="0" borderId="0" xfId="4" applyFont="1" applyFill="1" applyBorder="1" applyAlignment="1">
      <alignment vertical="top"/>
    </xf>
    <xf numFmtId="0" fontId="11" fillId="0" borderId="0" xfId="4" applyFont="1" applyBorder="1" applyAlignment="1">
      <alignment horizontal="center"/>
    </xf>
    <xf numFmtId="0" fontId="11" fillId="0" borderId="0" xfId="4" applyFont="1" applyBorder="1"/>
    <xf numFmtId="0" fontId="7" fillId="0" borderId="23" xfId="4" applyFont="1" applyFill="1" applyBorder="1" applyAlignment="1">
      <alignment vertical="center" wrapText="1"/>
    </xf>
    <xf numFmtId="166" fontId="7" fillId="0" borderId="23" xfId="4" applyNumberFormat="1" applyFont="1" applyFill="1" applyBorder="1" applyAlignment="1">
      <alignment horizontal="center" vertical="center"/>
    </xf>
    <xf numFmtId="165" fontId="7" fillId="0" borderId="23" xfId="1" applyNumberFormat="1" applyFont="1" applyFill="1" applyBorder="1" applyAlignment="1">
      <alignment vertical="center"/>
    </xf>
    <xf numFmtId="39" fontId="7" fillId="0" borderId="23" xfId="6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49" fontId="7" fillId="0" borderId="23" xfId="4" applyNumberFormat="1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vertical="center" wrapText="1"/>
    </xf>
    <xf numFmtId="15" fontId="7" fillId="0" borderId="23" xfId="3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167" fontId="12" fillId="0" borderId="7" xfId="5" applyNumberFormat="1" applyFont="1" applyFill="1" applyBorder="1" applyAlignment="1"/>
    <xf numFmtId="167" fontId="12" fillId="0" borderId="8" xfId="6" applyNumberFormat="1" applyFont="1" applyFill="1" applyBorder="1" applyAlignment="1">
      <alignment vertical="center"/>
    </xf>
    <xf numFmtId="167" fontId="7" fillId="0" borderId="8" xfId="6" applyNumberFormat="1" applyFont="1" applyFill="1" applyBorder="1" applyAlignment="1">
      <alignment vertical="center"/>
    </xf>
    <xf numFmtId="167" fontId="7" fillId="0" borderId="10" xfId="6" applyNumberFormat="1" applyFont="1" applyFill="1" applyBorder="1" applyAlignment="1">
      <alignment vertical="center"/>
    </xf>
    <xf numFmtId="167" fontId="12" fillId="0" borderId="11" xfId="6" applyNumberFormat="1" applyFont="1" applyFill="1" applyBorder="1" applyAlignment="1">
      <alignment vertical="center"/>
    </xf>
    <xf numFmtId="167" fontId="7" fillId="0" borderId="11" xfId="6" applyNumberFormat="1" applyFont="1" applyFill="1" applyBorder="1" applyAlignment="1">
      <alignment vertical="center"/>
    </xf>
    <xf numFmtId="167" fontId="7" fillId="0" borderId="13" xfId="6" applyNumberFormat="1" applyFont="1" applyFill="1" applyBorder="1" applyAlignment="1">
      <alignment vertical="center"/>
    </xf>
    <xf numFmtId="167" fontId="12" fillId="0" borderId="11" xfId="4" applyNumberFormat="1" applyFont="1" applyFill="1" applyBorder="1" applyAlignment="1">
      <alignment horizontal="right" vertical="center" wrapText="1"/>
    </xf>
    <xf numFmtId="167" fontId="7" fillId="0" borderId="13" xfId="5" applyNumberFormat="1" applyFont="1" applyFill="1" applyBorder="1" applyAlignment="1">
      <alignment vertical="center"/>
    </xf>
    <xf numFmtId="167" fontId="12" fillId="0" borderId="11" xfId="5" applyNumberFormat="1" applyFont="1" applyFill="1" applyBorder="1" applyAlignment="1">
      <alignment vertical="center"/>
    </xf>
    <xf numFmtId="167" fontId="7" fillId="0" borderId="11" xfId="5" applyNumberFormat="1" applyFont="1" applyFill="1" applyBorder="1" applyAlignment="1">
      <alignment vertical="center"/>
    </xf>
    <xf numFmtId="167" fontId="12" fillId="0" borderId="14" xfId="5" applyNumberFormat="1" applyFont="1" applyFill="1" applyBorder="1" applyAlignment="1">
      <alignment vertical="center"/>
    </xf>
    <xf numFmtId="167" fontId="7" fillId="0" borderId="14" xfId="5" applyNumberFormat="1" applyFont="1" applyFill="1" applyBorder="1" applyAlignment="1">
      <alignment vertical="center"/>
    </xf>
    <xf numFmtId="167" fontId="7" fillId="0" borderId="16" xfId="5" applyNumberFormat="1" applyFont="1" applyFill="1" applyBorder="1" applyAlignment="1">
      <alignment vertical="center"/>
    </xf>
    <xf numFmtId="167" fontId="12" fillId="0" borderId="7" xfId="6" applyNumberFormat="1" applyFont="1" applyFill="1" applyBorder="1" applyAlignment="1" applyProtection="1"/>
    <xf numFmtId="167" fontId="12" fillId="0" borderId="23" xfId="6" applyNumberFormat="1" applyFont="1" applyFill="1" applyBorder="1" applyAlignment="1">
      <alignment horizontal="center" vertical="center"/>
    </xf>
    <xf numFmtId="167" fontId="7" fillId="0" borderId="23" xfId="6" applyNumberFormat="1" applyFont="1" applyFill="1" applyBorder="1" applyAlignment="1">
      <alignment horizontal="center" vertical="center"/>
    </xf>
    <xf numFmtId="167" fontId="12" fillId="0" borderId="7" xfId="5" applyNumberFormat="1" applyFont="1" applyFill="1" applyBorder="1"/>
    <xf numFmtId="167" fontId="12" fillId="0" borderId="11" xfId="7" applyNumberFormat="1" applyFont="1" applyFill="1" applyBorder="1" applyAlignment="1" applyProtection="1">
      <alignment vertical="center"/>
    </xf>
    <xf numFmtId="167" fontId="7" fillId="0" borderId="11" xfId="7" applyNumberFormat="1" applyFont="1" applyFill="1" applyBorder="1" applyAlignment="1" applyProtection="1">
      <alignment vertical="center"/>
    </xf>
    <xf numFmtId="167" fontId="12" fillId="0" borderId="0" xfId="5" applyNumberFormat="1" applyFont="1" applyFill="1" applyBorder="1" applyAlignment="1"/>
    <xf numFmtId="167" fontId="7" fillId="0" borderId="0" xfId="5" applyNumberFormat="1" applyFont="1" applyFill="1" applyBorder="1" applyAlignment="1"/>
    <xf numFmtId="167" fontId="10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167" fontId="10" fillId="0" borderId="0" xfId="4" applyNumberFormat="1" applyFont="1" applyFill="1" applyBorder="1" applyAlignment="1">
      <alignment horizontal="center"/>
    </xf>
    <xf numFmtId="167" fontId="2" fillId="0" borderId="0" xfId="4" applyNumberFormat="1" applyFont="1" applyFill="1" applyBorder="1" applyAlignment="1">
      <alignment horizontal="center"/>
    </xf>
    <xf numFmtId="167" fontId="18" fillId="0" borderId="0" xfId="5" applyNumberFormat="1" applyFont="1" applyFill="1" applyBorder="1"/>
    <xf numFmtId="167" fontId="11" fillId="0" borderId="0" xfId="5" applyNumberFormat="1" applyFont="1" applyFill="1" applyBorder="1"/>
    <xf numFmtId="0" fontId="10" fillId="0" borderId="7" xfId="4" applyFont="1" applyFill="1" applyBorder="1" applyAlignment="1"/>
    <xf numFmtId="0" fontId="2" fillId="0" borderId="7" xfId="3" applyFill="1" applyBorder="1" applyAlignment="1">
      <alignment horizontal="left"/>
    </xf>
    <xf numFmtId="0" fontId="7" fillId="0" borderId="8" xfId="3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left"/>
    </xf>
    <xf numFmtId="0" fontId="7" fillId="0" borderId="23" xfId="3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left"/>
    </xf>
    <xf numFmtId="0" fontId="7" fillId="0" borderId="12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17" fillId="0" borderId="0" xfId="4" applyFont="1" applyFill="1" applyBorder="1" applyAlignment="1"/>
    <xf numFmtId="0" fontId="2" fillId="0" borderId="0" xfId="3" applyFill="1" applyBorder="1" applyAlignment="1">
      <alignment horizontal="left"/>
    </xf>
    <xf numFmtId="0" fontId="2" fillId="0" borderId="0" xfId="3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8" applyFont="1" applyFill="1" applyBorder="1"/>
    <xf numFmtId="0" fontId="2" fillId="0" borderId="0" xfId="8" applyFont="1" applyFill="1" applyBorder="1" applyAlignment="1">
      <alignment horizontal="left"/>
    </xf>
    <xf numFmtId="0" fontId="11" fillId="0" borderId="0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left"/>
    </xf>
    <xf numFmtId="0" fontId="7" fillId="0" borderId="25" xfId="3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vertical="center"/>
    </xf>
    <xf numFmtId="0" fontId="7" fillId="0" borderId="26" xfId="4" applyFont="1" applyFill="1" applyBorder="1" applyAlignment="1">
      <alignment vertical="center"/>
    </xf>
    <xf numFmtId="0" fontId="7" fillId="0" borderId="25" xfId="4" applyFont="1" applyFill="1" applyBorder="1" applyAlignment="1">
      <alignment vertical="center" wrapText="1"/>
    </xf>
    <xf numFmtId="166" fontId="7" fillId="0" borderId="25" xfId="4" applyNumberFormat="1" applyFont="1" applyFill="1" applyBorder="1" applyAlignment="1">
      <alignment horizontal="center" vertical="center"/>
    </xf>
    <xf numFmtId="165" fontId="7" fillId="0" borderId="25" xfId="1" applyNumberFormat="1" applyFont="1" applyFill="1" applyBorder="1" applyAlignment="1">
      <alignment vertical="center"/>
    </xf>
    <xf numFmtId="39" fontId="7" fillId="0" borderId="25" xfId="6" applyFont="1" applyFill="1" applyBorder="1" applyAlignment="1">
      <alignment horizontal="center" vertical="center"/>
    </xf>
    <xf numFmtId="49" fontId="7" fillId="0" borderId="25" xfId="4" applyNumberFormat="1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vertical="center" wrapText="1"/>
    </xf>
    <xf numFmtId="167" fontId="7" fillId="0" borderId="25" xfId="6" applyNumberFormat="1" applyFont="1" applyFill="1" applyBorder="1" applyAlignment="1">
      <alignment horizontal="center" vertical="center"/>
    </xf>
    <xf numFmtId="15" fontId="7" fillId="0" borderId="25" xfId="3" applyNumberFormat="1" applyFont="1" applyFill="1" applyBorder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center" vertical="center"/>
    </xf>
    <xf numFmtId="0" fontId="7" fillId="0" borderId="27" xfId="3" applyFont="1" applyBorder="1"/>
    <xf numFmtId="0" fontId="7" fillId="0" borderId="27" xfId="4" applyFont="1" applyFill="1" applyBorder="1" applyAlignment="1">
      <alignment vertical="center"/>
    </xf>
    <xf numFmtId="0" fontId="7" fillId="0" borderId="27" xfId="4" applyFont="1" applyFill="1" applyBorder="1" applyAlignment="1">
      <alignment vertical="center" wrapText="1"/>
    </xf>
    <xf numFmtId="166" fontId="7" fillId="0" borderId="27" xfId="4" applyNumberFormat="1" applyFont="1" applyFill="1" applyBorder="1" applyAlignment="1">
      <alignment horizontal="center" vertical="center"/>
    </xf>
    <xf numFmtId="165" fontId="7" fillId="0" borderId="27" xfId="1" applyNumberFormat="1" applyFont="1" applyFill="1" applyBorder="1" applyAlignment="1">
      <alignment vertical="center"/>
    </xf>
    <xf numFmtId="39" fontId="7" fillId="0" borderId="27" xfId="6" applyFont="1" applyFill="1" applyBorder="1" applyAlignment="1">
      <alignment horizontal="center" vertical="center"/>
    </xf>
    <xf numFmtId="49" fontId="7" fillId="0" borderId="27" xfId="4" applyNumberFormat="1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vertical="center" wrapText="1"/>
    </xf>
    <xf numFmtId="167" fontId="7" fillId="0" borderId="27" xfId="6" applyNumberFormat="1" applyFont="1" applyFill="1" applyBorder="1" applyAlignment="1">
      <alignment horizontal="center" vertical="center"/>
    </xf>
    <xf numFmtId="15" fontId="7" fillId="0" borderId="27" xfId="3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0" fontId="2" fillId="0" borderId="1" xfId="3" applyFill="1" applyBorder="1" applyAlignment="1">
      <alignment horizontal="left"/>
    </xf>
    <xf numFmtId="0" fontId="11" fillId="0" borderId="1" xfId="4" applyFont="1" applyFill="1" applyBorder="1"/>
    <xf numFmtId="0" fontId="15" fillId="0" borderId="1" xfId="4" applyFont="1" applyFill="1" applyBorder="1" applyAlignment="1"/>
    <xf numFmtId="0" fontId="2" fillId="0" borderId="1" xfId="4" applyFont="1" applyFill="1" applyBorder="1"/>
    <xf numFmtId="165" fontId="2" fillId="0" borderId="1" xfId="1" applyNumberFormat="1" applyFont="1" applyFill="1" applyBorder="1"/>
    <xf numFmtId="167" fontId="12" fillId="0" borderId="1" xfId="5" applyNumberFormat="1" applyFont="1" applyFill="1" applyBorder="1"/>
    <xf numFmtId="15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3" applyFont="1" applyFill="1" applyBorder="1"/>
    <xf numFmtId="0" fontId="7" fillId="0" borderId="0" xfId="3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39" fontId="7" fillId="0" borderId="0" xfId="6" applyFont="1" applyFill="1" applyBorder="1" applyAlignment="1" applyProtection="1">
      <alignment horizontal="left" vertical="center" wrapText="1"/>
    </xf>
    <xf numFmtId="166" fontId="7" fillId="0" borderId="0" xfId="4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vertical="center"/>
    </xf>
    <xf numFmtId="1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166" fontId="7" fillId="0" borderId="0" xfId="6" applyNumberFormat="1" applyFont="1" applyFill="1" applyBorder="1" applyAlignment="1" applyProtection="1">
      <alignment horizontal="center" vertical="center"/>
    </xf>
    <xf numFmtId="167" fontId="12" fillId="0" borderId="0" xfId="7" applyNumberFormat="1" applyFont="1" applyFill="1" applyBorder="1" applyAlignment="1" applyProtection="1">
      <alignment vertical="center"/>
    </xf>
    <xf numFmtId="167" fontId="7" fillId="0" borderId="0" xfId="7" applyNumberFormat="1" applyFont="1" applyFill="1" applyBorder="1" applyAlignment="1" applyProtection="1">
      <alignment vertical="center"/>
    </xf>
    <xf numFmtId="15" fontId="7" fillId="0" borderId="0" xfId="3" applyNumberFormat="1" applyFont="1" applyFill="1" applyBorder="1" applyAlignment="1">
      <alignment horizontal="center" vertical="center"/>
    </xf>
    <xf numFmtId="43" fontId="11" fillId="0" borderId="0" xfId="1" applyFont="1" applyFill="1" applyBorder="1"/>
    <xf numFmtId="0" fontId="2" fillId="0" borderId="0" xfId="4" applyFont="1" applyFill="1" applyBorder="1" applyAlignment="1">
      <alignment horizontal="center"/>
    </xf>
    <xf numFmtId="0" fontId="7" fillId="0" borderId="28" xfId="3" applyFont="1" applyFill="1" applyBorder="1" applyAlignment="1">
      <alignment horizontal="center" vertical="center"/>
    </xf>
    <xf numFmtId="0" fontId="7" fillId="0" borderId="28" xfId="4" applyFont="1" applyFill="1" applyBorder="1" applyAlignment="1">
      <alignment horizontal="center" vertical="center"/>
    </xf>
    <xf numFmtId="0" fontId="7" fillId="0" borderId="28" xfId="4" applyFont="1" applyFill="1" applyBorder="1" applyAlignment="1">
      <alignment vertical="center"/>
    </xf>
    <xf numFmtId="0" fontId="7" fillId="0" borderId="28" xfId="4" applyFont="1" applyFill="1" applyBorder="1" applyAlignment="1">
      <alignment vertical="center" wrapText="1"/>
    </xf>
    <xf numFmtId="166" fontId="7" fillId="0" borderId="28" xfId="4" applyNumberFormat="1" applyFont="1" applyFill="1" applyBorder="1" applyAlignment="1">
      <alignment horizontal="center" vertical="center"/>
    </xf>
    <xf numFmtId="165" fontId="7" fillId="0" borderId="28" xfId="1" applyNumberFormat="1" applyFont="1" applyFill="1" applyBorder="1" applyAlignment="1">
      <alignment vertical="center"/>
    </xf>
    <xf numFmtId="39" fontId="7" fillId="0" borderId="28" xfId="6" applyFont="1" applyFill="1" applyBorder="1" applyAlignment="1">
      <alignment horizontal="center" vertical="center"/>
    </xf>
    <xf numFmtId="49" fontId="7" fillId="0" borderId="28" xfId="4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vertical="center" wrapText="1"/>
    </xf>
    <xf numFmtId="167" fontId="7" fillId="0" borderId="28" xfId="6" applyNumberFormat="1" applyFont="1" applyFill="1" applyBorder="1" applyAlignment="1">
      <alignment horizontal="center" vertical="center"/>
    </xf>
    <xf numFmtId="15" fontId="7" fillId="0" borderId="28" xfId="3" applyNumberFormat="1" applyFont="1" applyFill="1" applyBorder="1" applyAlignment="1">
      <alignment horizontal="center" vertical="center"/>
    </xf>
    <xf numFmtId="0" fontId="7" fillId="0" borderId="29" xfId="4" applyFont="1" applyFill="1" applyBorder="1" applyAlignment="1">
      <alignment vertical="center" wrapText="1"/>
    </xf>
    <xf numFmtId="0" fontId="7" fillId="0" borderId="24" xfId="4" applyFont="1" applyFill="1" applyBorder="1" applyAlignment="1">
      <alignment horizontal="center" vertical="center"/>
    </xf>
    <xf numFmtId="39" fontId="7" fillId="0" borderId="23" xfId="6" applyFont="1" applyFill="1" applyBorder="1" applyAlignment="1" applyProtection="1">
      <alignment horizontal="left" vertical="center" wrapText="1"/>
    </xf>
    <xf numFmtId="165" fontId="7" fillId="0" borderId="23" xfId="1" applyNumberFormat="1" applyFont="1" applyFill="1" applyBorder="1" applyAlignment="1" applyProtection="1">
      <alignment vertical="center"/>
    </xf>
    <xf numFmtId="10" fontId="7" fillId="0" borderId="23" xfId="4" applyNumberFormat="1" applyFont="1" applyFill="1" applyBorder="1" applyAlignment="1">
      <alignment horizontal="center" vertical="center"/>
    </xf>
    <xf numFmtId="0" fontId="7" fillId="0" borderId="23" xfId="4" applyNumberFormat="1" applyFont="1" applyFill="1" applyBorder="1" applyAlignment="1">
      <alignment horizontal="center" vertical="center"/>
    </xf>
    <xf numFmtId="166" fontId="7" fillId="0" borderId="23" xfId="6" applyNumberFormat="1" applyFont="1" applyFill="1" applyBorder="1" applyAlignment="1" applyProtection="1">
      <alignment horizontal="center" vertical="center"/>
    </xf>
    <xf numFmtId="167" fontId="12" fillId="0" borderId="23" xfId="7" applyNumberFormat="1" applyFont="1" applyFill="1" applyBorder="1" applyAlignment="1" applyProtection="1">
      <alignment vertical="center"/>
    </xf>
    <xf numFmtId="167" fontId="7" fillId="0" borderId="23" xfId="7" applyNumberFormat="1" applyFont="1" applyFill="1" applyBorder="1" applyAlignment="1" applyProtection="1">
      <alignment vertical="center"/>
    </xf>
    <xf numFmtId="0" fontId="2" fillId="0" borderId="0" xfId="8" applyFont="1" applyFill="1" applyAlignment="1">
      <alignment horizontal="center"/>
    </xf>
    <xf numFmtId="0" fontId="11" fillId="0" borderId="0" xfId="4" applyFont="1" applyFill="1" applyBorder="1" applyAlignment="1">
      <alignment horizontal="left" vertical="top" wrapText="1"/>
    </xf>
    <xf numFmtId="15" fontId="8" fillId="0" borderId="18" xfId="5" applyNumberFormat="1" applyFont="1" applyFill="1" applyBorder="1" applyAlignment="1">
      <alignment horizontal="center" vertical="center" wrapText="1"/>
    </xf>
    <xf numFmtId="15" fontId="8" fillId="0" borderId="20" xfId="5" applyNumberFormat="1" applyFont="1" applyFill="1" applyBorder="1" applyAlignment="1">
      <alignment horizontal="center" vertical="center" wrapText="1"/>
    </xf>
    <xf numFmtId="15" fontId="8" fillId="0" borderId="22" xfId="5" applyNumberFormat="1" applyFont="1" applyFill="1" applyBorder="1" applyAlignment="1">
      <alignment horizontal="center" vertical="center" wrapText="1"/>
    </xf>
    <xf numFmtId="167" fontId="8" fillId="0" borderId="5" xfId="5" applyNumberFormat="1" applyFont="1" applyFill="1" applyBorder="1" applyAlignment="1">
      <alignment horizontal="center" vertical="center" wrapText="1"/>
    </xf>
    <xf numFmtId="167" fontId="8" fillId="0" borderId="6" xfId="5" applyNumberFormat="1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/>
    </xf>
    <xf numFmtId="0" fontId="2" fillId="0" borderId="0" xfId="8" applyFont="1" applyFill="1" applyAlignment="1">
      <alignment horizontal="center" vertical="center" wrapText="1"/>
    </xf>
    <xf numFmtId="166" fontId="8" fillId="0" borderId="2" xfId="4" applyNumberFormat="1" applyFont="1" applyFill="1" applyBorder="1" applyAlignment="1">
      <alignment horizontal="center" vertical="center" wrapText="1"/>
    </xf>
    <xf numFmtId="166" fontId="8" fillId="0" borderId="3" xfId="4" applyNumberFormat="1" applyFont="1" applyFill="1" applyBorder="1" applyAlignment="1">
      <alignment horizontal="center" vertical="center" wrapText="1"/>
    </xf>
    <xf numFmtId="166" fontId="8" fillId="0" borderId="6" xfId="4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167" fontId="8" fillId="0" borderId="2" xfId="5" applyNumberFormat="1" applyFont="1" applyFill="1" applyBorder="1" applyAlignment="1">
      <alignment horizontal="center" vertical="center" wrapText="1"/>
    </xf>
    <xf numFmtId="167" fontId="8" fillId="0" borderId="3" xfId="5" applyNumberFormat="1" applyFont="1" applyFill="1" applyBorder="1" applyAlignment="1">
      <alignment horizontal="center" vertical="center" wrapText="1"/>
    </xf>
    <xf numFmtId="167" fontId="8" fillId="0" borderId="4" xfId="5" applyNumberFormat="1" applyFont="1" applyFill="1" applyBorder="1" applyAlignment="1">
      <alignment horizontal="center" vertical="center" wrapText="1"/>
    </xf>
    <xf numFmtId="15" fontId="8" fillId="0" borderId="2" xfId="5" applyNumberFormat="1" applyFont="1" applyFill="1" applyBorder="1" applyAlignment="1">
      <alignment horizontal="center" vertical="center" wrapText="1"/>
    </xf>
    <xf numFmtId="15" fontId="8" fillId="0" borderId="3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6" xfId="4" applyNumberFormat="1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164" fontId="5" fillId="0" borderId="0" xfId="4" applyNumberFormat="1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/>
    </xf>
    <xf numFmtId="0" fontId="7" fillId="0" borderId="1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0" fontId="8" fillId="0" borderId="21" xfId="4" applyFont="1" applyFill="1" applyBorder="1" applyAlignment="1">
      <alignment horizontal="center" vertical="center" wrapText="1"/>
    </xf>
    <xf numFmtId="167" fontId="10" fillId="0" borderId="0" xfId="5" applyNumberFormat="1" applyFont="1" applyFill="1" applyBorder="1" applyAlignment="1">
      <alignment horizontal="center"/>
    </xf>
  </cellXfs>
  <cellStyles count="52">
    <cellStyle name="Euro" xfId="9"/>
    <cellStyle name="Millares" xfId="1" builtinId="3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5 2" xfId="16"/>
    <cellStyle name="Millares 16" xfId="17"/>
    <cellStyle name="Millares 2" xfId="18"/>
    <cellStyle name="Millares 2 2" xfId="19"/>
    <cellStyle name="Millares 2 3" xfId="20"/>
    <cellStyle name="Millares 3" xfId="21"/>
    <cellStyle name="Millares 4" xfId="22"/>
    <cellStyle name="Millares 5" xfId="23"/>
    <cellStyle name="Millares 6" xfId="24"/>
    <cellStyle name="Millares 7" xfId="25"/>
    <cellStyle name="Millares 8" xfId="26"/>
    <cellStyle name="Millares 9" xfId="27"/>
    <cellStyle name="Millares_AGOSTO2003 2" xfId="5"/>
    <cellStyle name="Moneda 2" xfId="28"/>
    <cellStyle name="Moneda 3" xfId="29"/>
    <cellStyle name="Normal" xfId="0" builtinId="0"/>
    <cellStyle name="Normal 10" xfId="30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18" xfId="38"/>
    <cellStyle name="Normal 19" xfId="39"/>
    <cellStyle name="Normal 2" xfId="4"/>
    <cellStyle name="Normal 20" xfId="40"/>
    <cellStyle name="Normal 21" xfId="41"/>
    <cellStyle name="Normal 21 2" xfId="42"/>
    <cellStyle name="Normal 22" xfId="43"/>
    <cellStyle name="Normal 3" xfId="3"/>
    <cellStyle name="Normal 3 2" xfId="8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9" xfId="50"/>
    <cellStyle name="Normal_(1 LINEA) 2" xfId="7"/>
    <cellStyle name="Normal_DEUDA-DICIEMBRE-2001" xfId="6"/>
    <cellStyle name="Porcentaje" xfId="2" builtinId="5"/>
    <cellStyle name="Porcentual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showGridLines="0" tabSelected="1" zoomScale="72" zoomScaleNormal="72" zoomScaleSheetLayoutView="70" zoomScalePageLayoutView="30" workbookViewId="0">
      <selection activeCell="O23" sqref="O23"/>
    </sheetView>
  </sheetViews>
  <sheetFormatPr baseColWidth="10" defaultColWidth="11.42578125" defaultRowHeight="12.75" x14ac:dyDescent="0.2"/>
  <cols>
    <col min="1" max="1" width="10.28515625" style="137" customWidth="1"/>
    <col min="2" max="2" width="13.5703125" style="136" customWidth="1"/>
    <col min="3" max="3" width="27.42578125" style="83" customWidth="1"/>
    <col min="4" max="4" width="22.28515625" style="83" customWidth="1"/>
    <col min="5" max="5" width="26.28515625" style="83" customWidth="1"/>
    <col min="6" max="6" width="14.42578125" style="83" customWidth="1"/>
    <col min="7" max="7" width="14.7109375" style="78" customWidth="1"/>
    <col min="8" max="8" width="12.7109375" style="72" customWidth="1"/>
    <col min="9" max="9" width="8.42578125" style="72" customWidth="1"/>
    <col min="10" max="10" width="8.28515625" style="72" customWidth="1"/>
    <col min="11" max="11" width="13.7109375" style="72" customWidth="1"/>
    <col min="12" max="12" width="10.5703125" style="72" customWidth="1"/>
    <col min="13" max="13" width="35" style="72" customWidth="1"/>
    <col min="14" max="14" width="45.7109375" style="72" customWidth="1"/>
    <col min="15" max="15" width="16.5703125" style="122" customWidth="1"/>
    <col min="16" max="17" width="15.7109375" style="123" customWidth="1"/>
    <col min="18" max="18" width="11.5703125" style="71" customWidth="1"/>
    <col min="19" max="19" width="11.5703125" style="1" customWidth="1"/>
    <col min="20" max="16384" width="11.42578125" style="1"/>
  </cols>
  <sheetData>
    <row r="1" spans="1:19" ht="22.9" customHeight="1" x14ac:dyDescent="0.2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2" spans="1:19" s="2" customFormat="1" ht="22.9" customHeight="1" x14ac:dyDescent="0.2">
      <c r="A2" s="241" t="s">
        <v>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</row>
    <row r="3" spans="1:19" s="2" customFormat="1" ht="20.45" customHeight="1" x14ac:dyDescent="0.2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</row>
    <row r="4" spans="1:19" s="2" customFormat="1" ht="15.75" x14ac:dyDescent="0.25">
      <c r="A4" s="243" t="s">
        <v>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</row>
    <row r="5" spans="1:19" ht="45.6" customHeight="1" thickBot="1" x14ac:dyDescent="0.25">
      <c r="A5" s="244" t="s">
        <v>90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</row>
    <row r="6" spans="1:19" ht="7.15" customHeight="1" x14ac:dyDescent="0.2">
      <c r="A6" s="245" t="s">
        <v>4</v>
      </c>
      <c r="B6" s="231" t="s">
        <v>5</v>
      </c>
      <c r="C6" s="231" t="s">
        <v>6</v>
      </c>
      <c r="D6" s="231" t="s">
        <v>7</v>
      </c>
      <c r="E6" s="231" t="s">
        <v>8</v>
      </c>
      <c r="F6" s="231" t="s">
        <v>9</v>
      </c>
      <c r="G6" s="234" t="s">
        <v>10</v>
      </c>
      <c r="H6" s="231" t="s">
        <v>11</v>
      </c>
      <c r="I6" s="231" t="s">
        <v>12</v>
      </c>
      <c r="J6" s="237" t="s">
        <v>13</v>
      </c>
      <c r="K6" s="219" t="s">
        <v>14</v>
      </c>
      <c r="L6" s="219" t="s">
        <v>15</v>
      </c>
      <c r="M6" s="222" t="s">
        <v>16</v>
      </c>
      <c r="N6" s="222" t="s">
        <v>17</v>
      </c>
      <c r="O6" s="225" t="s">
        <v>98</v>
      </c>
      <c r="P6" s="225" t="s">
        <v>18</v>
      </c>
      <c r="Q6" s="225"/>
      <c r="R6" s="228" t="s">
        <v>19</v>
      </c>
      <c r="S6" s="212" t="s">
        <v>20</v>
      </c>
    </row>
    <row r="7" spans="1:19" ht="6" customHeight="1" x14ac:dyDescent="0.2">
      <c r="A7" s="246"/>
      <c r="B7" s="232"/>
      <c r="C7" s="232"/>
      <c r="D7" s="232"/>
      <c r="E7" s="232"/>
      <c r="F7" s="232"/>
      <c r="G7" s="235"/>
      <c r="H7" s="232"/>
      <c r="I7" s="232"/>
      <c r="J7" s="238"/>
      <c r="K7" s="220"/>
      <c r="L7" s="220"/>
      <c r="M7" s="223"/>
      <c r="N7" s="223"/>
      <c r="O7" s="226"/>
      <c r="P7" s="227"/>
      <c r="Q7" s="227"/>
      <c r="R7" s="229"/>
      <c r="S7" s="213"/>
    </row>
    <row r="8" spans="1:19" ht="36.6" customHeight="1" x14ac:dyDescent="0.2">
      <c r="A8" s="246"/>
      <c r="B8" s="232"/>
      <c r="C8" s="232"/>
      <c r="D8" s="232"/>
      <c r="E8" s="232"/>
      <c r="F8" s="232"/>
      <c r="G8" s="235"/>
      <c r="H8" s="232"/>
      <c r="I8" s="232"/>
      <c r="J8" s="238"/>
      <c r="K8" s="220"/>
      <c r="L8" s="220"/>
      <c r="M8" s="223"/>
      <c r="N8" s="223"/>
      <c r="O8" s="226"/>
      <c r="P8" s="215" t="s">
        <v>21</v>
      </c>
      <c r="Q8" s="215" t="s">
        <v>22</v>
      </c>
      <c r="R8" s="229"/>
      <c r="S8" s="213"/>
    </row>
    <row r="9" spans="1:19" ht="39.6" customHeight="1" thickBot="1" x14ac:dyDescent="0.25">
      <c r="A9" s="247"/>
      <c r="B9" s="233"/>
      <c r="C9" s="233"/>
      <c r="D9" s="233"/>
      <c r="E9" s="233"/>
      <c r="F9" s="233"/>
      <c r="G9" s="236"/>
      <c r="H9" s="233"/>
      <c r="I9" s="233"/>
      <c r="J9" s="239"/>
      <c r="K9" s="221"/>
      <c r="L9" s="221"/>
      <c r="M9" s="224"/>
      <c r="N9" s="224"/>
      <c r="O9" s="216"/>
      <c r="P9" s="216"/>
      <c r="Q9" s="216"/>
      <c r="R9" s="230"/>
      <c r="S9" s="214"/>
    </row>
    <row r="10" spans="1:19" s="8" customFormat="1" ht="25.15" customHeight="1" thickBot="1" x14ac:dyDescent="0.25">
      <c r="A10" s="124" t="s">
        <v>23</v>
      </c>
      <c r="B10" s="125"/>
      <c r="C10" s="3"/>
      <c r="D10" s="3"/>
      <c r="E10" s="3"/>
      <c r="F10" s="3"/>
      <c r="G10" s="4"/>
      <c r="H10" s="5"/>
      <c r="I10" s="5"/>
      <c r="J10" s="5"/>
      <c r="K10" s="5"/>
      <c r="L10" s="5"/>
      <c r="M10" s="5"/>
      <c r="N10" s="5"/>
      <c r="O10" s="96">
        <f>SUM(O11:O16)</f>
        <v>7172954446.3599997</v>
      </c>
      <c r="P10" s="96">
        <f>SUM(P11:P16)</f>
        <v>72304275.140000015</v>
      </c>
      <c r="Q10" s="96">
        <f>SUM(Q11:Q16)</f>
        <v>147443658.30000001</v>
      </c>
      <c r="R10" s="6"/>
      <c r="S10" s="7"/>
    </row>
    <row r="11" spans="1:19" s="17" customFormat="1" ht="49.15" customHeight="1" x14ac:dyDescent="0.2">
      <c r="A11" s="126">
        <v>2017</v>
      </c>
      <c r="B11" s="127" t="s">
        <v>102</v>
      </c>
      <c r="C11" s="9" t="s">
        <v>24</v>
      </c>
      <c r="D11" s="9" t="s">
        <v>25</v>
      </c>
      <c r="E11" s="10" t="s">
        <v>26</v>
      </c>
      <c r="F11" s="11">
        <v>40893</v>
      </c>
      <c r="G11" s="12">
        <v>1947000000</v>
      </c>
      <c r="H11" s="13" t="s">
        <v>27</v>
      </c>
      <c r="I11" s="13">
        <v>1.35</v>
      </c>
      <c r="J11" s="14">
        <v>180</v>
      </c>
      <c r="K11" s="11">
        <v>46357</v>
      </c>
      <c r="L11" s="14"/>
      <c r="M11" s="15" t="s">
        <v>28</v>
      </c>
      <c r="N11" s="15" t="s">
        <v>29</v>
      </c>
      <c r="O11" s="97">
        <v>1508340900</v>
      </c>
      <c r="P11" s="98">
        <v>24921600</v>
      </c>
      <c r="Q11" s="99">
        <v>31542616.879999999</v>
      </c>
      <c r="R11" s="16">
        <v>40893</v>
      </c>
      <c r="S11" s="16">
        <v>40893</v>
      </c>
    </row>
    <row r="12" spans="1:19" s="17" customFormat="1" ht="69" customHeight="1" x14ac:dyDescent="0.2">
      <c r="A12" s="128">
        <v>2017</v>
      </c>
      <c r="B12" s="127" t="s">
        <v>102</v>
      </c>
      <c r="C12" s="18" t="s">
        <v>30</v>
      </c>
      <c r="D12" s="18" t="s">
        <v>31</v>
      </c>
      <c r="E12" s="19" t="s">
        <v>32</v>
      </c>
      <c r="F12" s="20">
        <v>41626</v>
      </c>
      <c r="G12" s="21">
        <v>1392000000</v>
      </c>
      <c r="H12" s="22">
        <v>6.88E-2</v>
      </c>
      <c r="I12" s="23">
        <v>0.95</v>
      </c>
      <c r="J12" s="24">
        <v>179</v>
      </c>
      <c r="K12" s="20">
        <v>47061</v>
      </c>
      <c r="L12" s="24"/>
      <c r="M12" s="25" t="s">
        <v>34</v>
      </c>
      <c r="N12" s="25" t="s">
        <v>35</v>
      </c>
      <c r="O12" s="100">
        <v>1214901935.24</v>
      </c>
      <c r="P12" s="101">
        <v>14885890.48</v>
      </c>
      <c r="Q12" s="102">
        <v>24512481.050000001</v>
      </c>
      <c r="R12" s="26">
        <v>41628</v>
      </c>
      <c r="S12" s="26">
        <v>41626</v>
      </c>
    </row>
    <row r="13" spans="1:19" s="17" customFormat="1" ht="35.450000000000003" customHeight="1" x14ac:dyDescent="0.2">
      <c r="A13" s="128">
        <v>2017</v>
      </c>
      <c r="B13" s="127" t="s">
        <v>102</v>
      </c>
      <c r="C13" s="18" t="s">
        <v>30</v>
      </c>
      <c r="D13" s="18" t="s">
        <v>25</v>
      </c>
      <c r="E13" s="19" t="s">
        <v>36</v>
      </c>
      <c r="F13" s="20">
        <v>41631</v>
      </c>
      <c r="G13" s="21">
        <v>1200000000</v>
      </c>
      <c r="H13" s="27">
        <v>0.09</v>
      </c>
      <c r="I13" s="23"/>
      <c r="J13" s="24">
        <v>179</v>
      </c>
      <c r="K13" s="20">
        <v>47092</v>
      </c>
      <c r="L13" s="24"/>
      <c r="M13" s="25" t="s">
        <v>37</v>
      </c>
      <c r="N13" s="25" t="s">
        <v>38</v>
      </c>
      <c r="O13" s="100">
        <v>1096486320.5599999</v>
      </c>
      <c r="P13" s="101">
        <v>8695674.9499999993</v>
      </c>
      <c r="Q13" s="102">
        <v>24801702.210000001</v>
      </c>
      <c r="R13" s="26">
        <v>41631</v>
      </c>
      <c r="S13" s="26">
        <v>41631</v>
      </c>
    </row>
    <row r="14" spans="1:19" s="17" customFormat="1" ht="40.15" customHeight="1" x14ac:dyDescent="0.2">
      <c r="A14" s="128">
        <v>2017</v>
      </c>
      <c r="B14" s="127" t="s">
        <v>102</v>
      </c>
      <c r="C14" s="18" t="s">
        <v>30</v>
      </c>
      <c r="D14" s="18" t="s">
        <v>31</v>
      </c>
      <c r="E14" s="19" t="s">
        <v>96</v>
      </c>
      <c r="F14" s="20">
        <v>41865</v>
      </c>
      <c r="G14" s="21">
        <v>752805612.47000003</v>
      </c>
      <c r="H14" s="28" t="s">
        <v>33</v>
      </c>
      <c r="I14" s="23">
        <v>1.03</v>
      </c>
      <c r="J14" s="24">
        <v>204</v>
      </c>
      <c r="K14" s="30">
        <v>11489</v>
      </c>
      <c r="L14" s="31"/>
      <c r="M14" s="25" t="s">
        <v>103</v>
      </c>
      <c r="N14" s="25" t="s">
        <v>39</v>
      </c>
      <c r="O14" s="103">
        <v>8014616.8499999996</v>
      </c>
      <c r="P14" s="104">
        <v>0</v>
      </c>
      <c r="Q14" s="104">
        <v>93413.34</v>
      </c>
      <c r="R14" s="26">
        <v>42849</v>
      </c>
      <c r="S14" s="26">
        <v>41876</v>
      </c>
    </row>
    <row r="15" spans="1:19" s="17" customFormat="1" ht="36" customHeight="1" x14ac:dyDescent="0.2">
      <c r="A15" s="128">
        <v>2017</v>
      </c>
      <c r="B15" s="127" t="s">
        <v>102</v>
      </c>
      <c r="C15" s="18" t="s">
        <v>30</v>
      </c>
      <c r="D15" s="18" t="s">
        <v>31</v>
      </c>
      <c r="E15" s="19" t="s">
        <v>40</v>
      </c>
      <c r="F15" s="20">
        <v>42173</v>
      </c>
      <c r="G15" s="21">
        <v>1000000000</v>
      </c>
      <c r="H15" s="23" t="s">
        <v>33</v>
      </c>
      <c r="I15" s="23">
        <v>1.08</v>
      </c>
      <c r="J15" s="24">
        <v>240</v>
      </c>
      <c r="K15" s="30">
        <v>49490</v>
      </c>
      <c r="L15" s="31">
        <v>24</v>
      </c>
      <c r="M15" s="25" t="s">
        <v>41</v>
      </c>
      <c r="N15" s="25" t="s">
        <v>42</v>
      </c>
      <c r="O15" s="105">
        <v>1000000000</v>
      </c>
      <c r="P15" s="106">
        <v>0</v>
      </c>
      <c r="Q15" s="104">
        <v>20176436.109999999</v>
      </c>
      <c r="R15" s="26">
        <v>42178</v>
      </c>
      <c r="S15" s="26">
        <v>42173</v>
      </c>
    </row>
    <row r="16" spans="1:19" s="17" customFormat="1" ht="40.9" customHeight="1" thickBot="1" x14ac:dyDescent="0.25">
      <c r="A16" s="128">
        <v>2017</v>
      </c>
      <c r="B16" s="127" t="s">
        <v>102</v>
      </c>
      <c r="C16" s="32" t="s">
        <v>30</v>
      </c>
      <c r="D16" s="32" t="s">
        <v>31</v>
      </c>
      <c r="E16" s="33" t="s">
        <v>43</v>
      </c>
      <c r="F16" s="34">
        <v>42299</v>
      </c>
      <c r="G16" s="35">
        <v>2400000000</v>
      </c>
      <c r="H16" s="36" t="s">
        <v>33</v>
      </c>
      <c r="I16" s="36">
        <v>0.79</v>
      </c>
      <c r="J16" s="37">
        <v>180</v>
      </c>
      <c r="K16" s="38">
        <v>47812</v>
      </c>
      <c r="L16" s="39">
        <v>12</v>
      </c>
      <c r="M16" s="40" t="s">
        <v>44</v>
      </c>
      <c r="N16" s="40" t="s">
        <v>42</v>
      </c>
      <c r="O16" s="107">
        <v>2345210673.71</v>
      </c>
      <c r="P16" s="108">
        <v>23801109.710000001</v>
      </c>
      <c r="Q16" s="109">
        <v>46317008.710000001</v>
      </c>
      <c r="R16" s="41">
        <v>42314</v>
      </c>
      <c r="S16" s="41">
        <v>42299</v>
      </c>
    </row>
    <row r="17" spans="1:19" s="17" customFormat="1" ht="25.15" customHeight="1" thickBot="1" x14ac:dyDescent="0.25">
      <c r="A17" s="124" t="s">
        <v>92</v>
      </c>
      <c r="B17" s="129"/>
      <c r="C17" s="42"/>
      <c r="D17" s="43"/>
      <c r="E17" s="44"/>
      <c r="F17" s="44"/>
      <c r="G17" s="45"/>
      <c r="H17" s="46"/>
      <c r="I17" s="46"/>
      <c r="J17" s="46"/>
      <c r="K17" s="46"/>
      <c r="L17" s="46"/>
      <c r="M17" s="46"/>
      <c r="N17" s="46"/>
      <c r="O17" s="110">
        <f>SUM(O18:O24)</f>
        <v>6795084100.0100002</v>
      </c>
      <c r="P17" s="110">
        <f>SUM(P18:P24)</f>
        <v>101713868.83</v>
      </c>
      <c r="Q17" s="110">
        <f>SUM(Q18:Q24)</f>
        <v>163635213.59</v>
      </c>
      <c r="R17" s="47"/>
      <c r="S17" s="48"/>
    </row>
    <row r="18" spans="1:19" s="17" customFormat="1" ht="48" customHeight="1" x14ac:dyDescent="0.2">
      <c r="A18" s="126">
        <v>2017</v>
      </c>
      <c r="B18" s="127" t="s">
        <v>102</v>
      </c>
      <c r="C18" s="9" t="s">
        <v>24</v>
      </c>
      <c r="D18" s="9" t="s">
        <v>31</v>
      </c>
      <c r="E18" s="10" t="s">
        <v>45</v>
      </c>
      <c r="F18" s="11">
        <v>40709</v>
      </c>
      <c r="G18" s="12">
        <v>2082453349.8199999</v>
      </c>
      <c r="H18" s="13" t="s">
        <v>46</v>
      </c>
      <c r="I18" s="13">
        <v>0.68</v>
      </c>
      <c r="J18" s="14">
        <v>240</v>
      </c>
      <c r="K18" s="11">
        <v>48062</v>
      </c>
      <c r="L18" s="11"/>
      <c r="M18" s="15" t="s">
        <v>47</v>
      </c>
      <c r="N18" s="49" t="s">
        <v>48</v>
      </c>
      <c r="O18" s="97">
        <v>2031791335</v>
      </c>
      <c r="P18" s="98">
        <v>0</v>
      </c>
      <c r="Q18" s="98">
        <v>43820498.07</v>
      </c>
      <c r="R18" s="16">
        <v>40746</v>
      </c>
      <c r="S18" s="16">
        <v>40714</v>
      </c>
    </row>
    <row r="19" spans="1:19" s="17" customFormat="1" ht="49.9" customHeight="1" x14ac:dyDescent="0.2">
      <c r="A19" s="128">
        <v>2017</v>
      </c>
      <c r="B19" s="127" t="s">
        <v>102</v>
      </c>
      <c r="C19" s="18" t="s">
        <v>24</v>
      </c>
      <c r="D19" s="18" t="s">
        <v>31</v>
      </c>
      <c r="E19" s="19" t="s">
        <v>49</v>
      </c>
      <c r="F19" s="20">
        <v>41116</v>
      </c>
      <c r="G19" s="21">
        <v>583918166.04999995</v>
      </c>
      <c r="H19" s="23" t="s">
        <v>50</v>
      </c>
      <c r="I19" s="23">
        <v>1.1399999999999999</v>
      </c>
      <c r="J19" s="24">
        <v>240</v>
      </c>
      <c r="K19" s="20">
        <v>48492</v>
      </c>
      <c r="L19" s="20"/>
      <c r="M19" s="25" t="s">
        <v>51</v>
      </c>
      <c r="N19" s="50" t="s">
        <v>52</v>
      </c>
      <c r="O19" s="100">
        <v>562951130</v>
      </c>
      <c r="P19" s="101">
        <v>0</v>
      </c>
      <c r="Q19" s="101">
        <v>11720546.9</v>
      </c>
      <c r="R19" s="26">
        <v>41169</v>
      </c>
      <c r="S19" s="26">
        <v>41121</v>
      </c>
    </row>
    <row r="20" spans="1:19" s="17" customFormat="1" ht="51" customHeight="1" x14ac:dyDescent="0.2">
      <c r="A20" s="128">
        <v>2017</v>
      </c>
      <c r="B20" s="127" t="s">
        <v>102</v>
      </c>
      <c r="C20" s="18" t="s">
        <v>24</v>
      </c>
      <c r="D20" s="18" t="s">
        <v>31</v>
      </c>
      <c r="E20" s="19" t="s">
        <v>53</v>
      </c>
      <c r="F20" s="20">
        <v>41131</v>
      </c>
      <c r="G20" s="21">
        <v>316000000</v>
      </c>
      <c r="H20" s="23" t="s">
        <v>54</v>
      </c>
      <c r="I20" s="23">
        <v>0.93</v>
      </c>
      <c r="J20" s="24">
        <v>240</v>
      </c>
      <c r="K20" s="20">
        <v>48547</v>
      </c>
      <c r="L20" s="20"/>
      <c r="M20" s="25" t="s">
        <v>55</v>
      </c>
      <c r="N20" s="50" t="s">
        <v>56</v>
      </c>
      <c r="O20" s="100">
        <v>260526230</v>
      </c>
      <c r="P20" s="101">
        <v>0</v>
      </c>
      <c r="Q20" s="101">
        <v>5394546.2199999997</v>
      </c>
      <c r="R20" s="26">
        <v>41169</v>
      </c>
      <c r="S20" s="26">
        <v>41137</v>
      </c>
    </row>
    <row r="21" spans="1:19" s="17" customFormat="1" ht="57.6" customHeight="1" x14ac:dyDescent="0.2">
      <c r="A21" s="128">
        <v>2017</v>
      </c>
      <c r="B21" s="127" t="s">
        <v>102</v>
      </c>
      <c r="C21" s="18" t="s">
        <v>24</v>
      </c>
      <c r="D21" s="18" t="s">
        <v>31</v>
      </c>
      <c r="E21" s="19" t="s">
        <v>57</v>
      </c>
      <c r="F21" s="20">
        <v>41606</v>
      </c>
      <c r="G21" s="21">
        <v>300000000</v>
      </c>
      <c r="H21" s="22" t="s">
        <v>58</v>
      </c>
      <c r="I21" s="51">
        <v>0.9</v>
      </c>
      <c r="J21" s="23">
        <v>240</v>
      </c>
      <c r="K21" s="20">
        <v>12526</v>
      </c>
      <c r="L21" s="52"/>
      <c r="M21" s="25" t="s">
        <v>59</v>
      </c>
      <c r="N21" s="50" t="s">
        <v>60</v>
      </c>
      <c r="O21" s="100">
        <v>210927487</v>
      </c>
      <c r="P21" s="101">
        <v>0</v>
      </c>
      <c r="Q21" s="101">
        <v>4348738.7300000004</v>
      </c>
      <c r="R21" s="26">
        <v>41620</v>
      </c>
      <c r="S21" s="26">
        <v>41610</v>
      </c>
    </row>
    <row r="22" spans="1:19" s="17" customFormat="1" ht="59.45" customHeight="1" x14ac:dyDescent="0.2">
      <c r="A22" s="128">
        <v>2017</v>
      </c>
      <c r="B22" s="127" t="s">
        <v>102</v>
      </c>
      <c r="C22" s="18" t="s">
        <v>24</v>
      </c>
      <c r="D22" s="18" t="s">
        <v>31</v>
      </c>
      <c r="E22" s="19" t="s">
        <v>104</v>
      </c>
      <c r="F22" s="20">
        <v>42146</v>
      </c>
      <c r="G22" s="21">
        <v>405456000</v>
      </c>
      <c r="H22" s="22" t="s">
        <v>85</v>
      </c>
      <c r="I22" s="23">
        <v>1.08</v>
      </c>
      <c r="J22" s="23">
        <v>240</v>
      </c>
      <c r="K22" s="20">
        <v>12926</v>
      </c>
      <c r="L22" s="52"/>
      <c r="M22" s="25" t="s">
        <v>61</v>
      </c>
      <c r="N22" s="50" t="s">
        <v>62</v>
      </c>
      <c r="O22" s="100">
        <v>398859429</v>
      </c>
      <c r="P22" s="101">
        <v>0</v>
      </c>
      <c r="Q22" s="101">
        <v>8137599.6600000001</v>
      </c>
      <c r="R22" s="26">
        <v>42170</v>
      </c>
      <c r="S22" s="26">
        <v>42153</v>
      </c>
    </row>
    <row r="23" spans="1:19" s="17" customFormat="1" ht="59.45" customHeight="1" x14ac:dyDescent="0.2">
      <c r="A23" s="128">
        <v>2017</v>
      </c>
      <c r="B23" s="127" t="s">
        <v>102</v>
      </c>
      <c r="C23" s="18" t="s">
        <v>24</v>
      </c>
      <c r="D23" s="18" t="s">
        <v>25</v>
      </c>
      <c r="E23" s="19" t="s">
        <v>87</v>
      </c>
      <c r="F23" s="20">
        <v>39427</v>
      </c>
      <c r="G23" s="21">
        <v>2799999915</v>
      </c>
      <c r="H23" s="53">
        <v>5.1999999999999998E-2</v>
      </c>
      <c r="I23" s="54"/>
      <c r="J23" s="24">
        <v>360</v>
      </c>
      <c r="K23" s="20">
        <v>50191</v>
      </c>
      <c r="L23" s="24">
        <v>18</v>
      </c>
      <c r="M23" s="25" t="s">
        <v>63</v>
      </c>
      <c r="N23" s="50" t="s">
        <v>64</v>
      </c>
      <c r="O23" s="100">
        <v>3330028489.0100002</v>
      </c>
      <c r="P23" s="101">
        <v>101713868.83</v>
      </c>
      <c r="Q23" s="101">
        <v>90213284.010000005</v>
      </c>
      <c r="R23" s="26" t="s">
        <v>65</v>
      </c>
      <c r="S23" s="26" t="s">
        <v>65</v>
      </c>
    </row>
    <row r="24" spans="1:19" s="17" customFormat="1" ht="49.15" customHeight="1" thickBot="1" x14ac:dyDescent="0.25">
      <c r="A24" s="130">
        <v>2017</v>
      </c>
      <c r="B24" s="88" t="s">
        <v>102</v>
      </c>
      <c r="C24" s="93" t="s">
        <v>24</v>
      </c>
      <c r="D24" s="93" t="s">
        <v>66</v>
      </c>
      <c r="E24" s="84" t="s">
        <v>88</v>
      </c>
      <c r="F24" s="85">
        <v>39450</v>
      </c>
      <c r="G24" s="86">
        <v>1260524445.9300001</v>
      </c>
      <c r="H24" s="87" t="s">
        <v>65</v>
      </c>
      <c r="I24" s="88"/>
      <c r="J24" s="88">
        <v>180</v>
      </c>
      <c r="K24" s="85">
        <v>44929</v>
      </c>
      <c r="L24" s="89"/>
      <c r="M24" s="90" t="s">
        <v>67</v>
      </c>
      <c r="N24" s="90" t="s">
        <v>68</v>
      </c>
      <c r="O24" s="111" t="s">
        <v>65</v>
      </c>
      <c r="P24" s="112" t="s">
        <v>65</v>
      </c>
      <c r="Q24" s="112" t="s">
        <v>65</v>
      </c>
      <c r="R24" s="91">
        <v>41620</v>
      </c>
      <c r="S24" s="91">
        <v>41613</v>
      </c>
    </row>
    <row r="25" spans="1:19" s="17" customFormat="1" ht="25.15" customHeight="1" thickBot="1" x14ac:dyDescent="0.25">
      <c r="A25" s="131" t="s">
        <v>93</v>
      </c>
      <c r="B25" s="129"/>
      <c r="C25" s="55"/>
      <c r="D25" s="56"/>
      <c r="E25" s="57"/>
      <c r="F25" s="57"/>
      <c r="G25" s="58"/>
      <c r="H25" s="57"/>
      <c r="I25" s="57"/>
      <c r="J25" s="57"/>
      <c r="K25" s="57"/>
      <c r="L25" s="57"/>
      <c r="M25" s="57"/>
      <c r="N25" s="57"/>
      <c r="O25" s="113">
        <f>SUM(O26:O28)</f>
        <v>1224958714.51</v>
      </c>
      <c r="P25" s="113">
        <f t="shared" ref="P25:Q25" si="0">SUM(P26)</f>
        <v>311575000</v>
      </c>
      <c r="Q25" s="113">
        <f t="shared" si="0"/>
        <v>23655649.879999999</v>
      </c>
      <c r="R25" s="47"/>
      <c r="S25" s="55"/>
    </row>
    <row r="26" spans="1:19" s="17" customFormat="1" ht="41.25" customHeight="1" x14ac:dyDescent="0.2">
      <c r="A26" s="144">
        <v>2017</v>
      </c>
      <c r="B26" s="145" t="s">
        <v>102</v>
      </c>
      <c r="C26" s="146" t="s">
        <v>30</v>
      </c>
      <c r="D26" s="147" t="s">
        <v>31</v>
      </c>
      <c r="E26" s="148" t="s">
        <v>82</v>
      </c>
      <c r="F26" s="149">
        <v>42717</v>
      </c>
      <c r="G26" s="150">
        <v>2000000000</v>
      </c>
      <c r="H26" s="151" t="s">
        <v>33</v>
      </c>
      <c r="I26" s="145">
        <v>1.5</v>
      </c>
      <c r="J26" s="145">
        <v>12</v>
      </c>
      <c r="K26" s="149">
        <v>43081</v>
      </c>
      <c r="L26" s="152"/>
      <c r="M26" s="153" t="s">
        <v>69</v>
      </c>
      <c r="N26" s="153" t="s">
        <v>83</v>
      </c>
      <c r="O26" s="154">
        <v>1157875000</v>
      </c>
      <c r="P26" s="154">
        <v>311575000</v>
      </c>
      <c r="Q26" s="154">
        <v>23655649.879999999</v>
      </c>
      <c r="R26" s="155">
        <v>42793</v>
      </c>
      <c r="S26" s="155">
        <v>42717</v>
      </c>
    </row>
    <row r="27" spans="1:19" s="17" customFormat="1" ht="41.25" customHeight="1" x14ac:dyDescent="0.2">
      <c r="A27" s="190">
        <v>2017</v>
      </c>
      <c r="B27" s="191" t="s">
        <v>102</v>
      </c>
      <c r="C27" s="192" t="s">
        <v>30</v>
      </c>
      <c r="D27" s="201" t="s">
        <v>91</v>
      </c>
      <c r="E27" s="193" t="s">
        <v>106</v>
      </c>
      <c r="F27" s="194">
        <v>42794</v>
      </c>
      <c r="G27" s="195">
        <v>400000000</v>
      </c>
      <c r="H27" s="196" t="s">
        <v>65</v>
      </c>
      <c r="I27" s="191" t="s">
        <v>65</v>
      </c>
      <c r="J27" s="191">
        <v>12</v>
      </c>
      <c r="K27" s="194">
        <v>43159</v>
      </c>
      <c r="L27" s="197"/>
      <c r="M27" s="25" t="s">
        <v>97</v>
      </c>
      <c r="N27" s="198" t="s">
        <v>89</v>
      </c>
      <c r="O27" s="199">
        <v>56040852.759999998</v>
      </c>
      <c r="P27" s="199">
        <v>0</v>
      </c>
      <c r="Q27" s="199" t="s">
        <v>65</v>
      </c>
      <c r="R27" s="200"/>
      <c r="S27" s="200">
        <v>42810</v>
      </c>
    </row>
    <row r="28" spans="1:19" ht="34.5" thickBot="1" x14ac:dyDescent="0.25">
      <c r="A28" s="130">
        <v>2017</v>
      </c>
      <c r="B28" s="88" t="s">
        <v>102</v>
      </c>
      <c r="C28" s="92" t="s">
        <v>30</v>
      </c>
      <c r="D28" s="84" t="s">
        <v>91</v>
      </c>
      <c r="E28" s="84" t="s">
        <v>99</v>
      </c>
      <c r="F28" s="85">
        <v>42849</v>
      </c>
      <c r="G28" s="86">
        <v>150000000</v>
      </c>
      <c r="H28" s="87" t="s">
        <v>65</v>
      </c>
      <c r="I28" s="88" t="s">
        <v>65</v>
      </c>
      <c r="J28" s="88">
        <v>8</v>
      </c>
      <c r="K28" s="85">
        <v>43098</v>
      </c>
      <c r="L28" s="89"/>
      <c r="M28" s="198" t="s">
        <v>100</v>
      </c>
      <c r="N28" s="90" t="s">
        <v>89</v>
      </c>
      <c r="O28" s="112">
        <v>11042861.75</v>
      </c>
      <c r="P28" s="112">
        <v>0</v>
      </c>
      <c r="Q28" s="112" t="s">
        <v>65</v>
      </c>
      <c r="R28" s="91"/>
      <c r="S28" s="91">
        <v>42867</v>
      </c>
    </row>
    <row r="29" spans="1:19" s="59" customFormat="1" ht="25.15" customHeight="1" x14ac:dyDescent="0.2">
      <c r="A29" s="156"/>
      <c r="B29" s="157"/>
      <c r="C29" s="158"/>
      <c r="D29" s="159"/>
      <c r="E29" s="160"/>
      <c r="F29" s="161"/>
      <c r="G29" s="162"/>
      <c r="H29" s="163"/>
      <c r="I29" s="157"/>
      <c r="J29" s="157"/>
      <c r="K29" s="161"/>
      <c r="L29" s="164"/>
      <c r="M29" s="165"/>
      <c r="N29" s="165"/>
      <c r="O29" s="166"/>
      <c r="P29" s="166"/>
      <c r="Q29" s="166"/>
      <c r="R29" s="167"/>
      <c r="S29" s="167"/>
    </row>
    <row r="30" spans="1:19" s="59" customFormat="1" ht="25.15" customHeight="1" thickBot="1" x14ac:dyDescent="0.25">
      <c r="A30" s="168" t="s">
        <v>71</v>
      </c>
      <c r="B30" s="169"/>
      <c r="C30" s="170"/>
      <c r="D30" s="171"/>
      <c r="E30" s="172"/>
      <c r="F30" s="172"/>
      <c r="G30" s="173"/>
      <c r="H30" s="172"/>
      <c r="I30" s="172"/>
      <c r="J30" s="172"/>
      <c r="K30" s="172"/>
      <c r="L30" s="172"/>
      <c r="M30" s="172"/>
      <c r="N30" s="172"/>
      <c r="O30" s="174">
        <f>SUM(O31:O32)</f>
        <v>0</v>
      </c>
      <c r="P30" s="174">
        <f>SUM(P31:P32)</f>
        <v>6563054</v>
      </c>
      <c r="Q30" s="174">
        <f>SUM(Q31:Q32)</f>
        <v>56469.440000000002</v>
      </c>
      <c r="R30" s="175"/>
      <c r="S30" s="176"/>
    </row>
    <row r="31" spans="1:19" s="17" customFormat="1" ht="35.450000000000003" customHeight="1" x14ac:dyDescent="0.2">
      <c r="A31" s="128">
        <v>2017</v>
      </c>
      <c r="B31" s="132" t="s">
        <v>102</v>
      </c>
      <c r="C31" s="60" t="s">
        <v>73</v>
      </c>
      <c r="D31" s="18" t="s">
        <v>31</v>
      </c>
      <c r="E31" s="29" t="s">
        <v>74</v>
      </c>
      <c r="F31" s="20">
        <v>42089</v>
      </c>
      <c r="G31" s="61">
        <v>117000000</v>
      </c>
      <c r="H31" s="22" t="s">
        <v>33</v>
      </c>
      <c r="I31" s="23">
        <v>1.5</v>
      </c>
      <c r="J31" s="24">
        <v>25</v>
      </c>
      <c r="K31" s="30">
        <v>42855</v>
      </c>
      <c r="L31" s="30"/>
      <c r="M31" s="62" t="s">
        <v>75</v>
      </c>
      <c r="N31" s="25" t="s">
        <v>76</v>
      </c>
      <c r="O31" s="114">
        <v>0</v>
      </c>
      <c r="P31" s="115">
        <v>4913054</v>
      </c>
      <c r="Q31" s="115">
        <v>42272.639999999999</v>
      </c>
      <c r="R31" s="26">
        <v>42124</v>
      </c>
      <c r="S31" s="26">
        <v>42090</v>
      </c>
    </row>
    <row r="32" spans="1:19" s="17" customFormat="1" ht="35.450000000000003" customHeight="1" thickBot="1" x14ac:dyDescent="0.25">
      <c r="A32" s="130">
        <v>2017</v>
      </c>
      <c r="B32" s="202" t="s">
        <v>102</v>
      </c>
      <c r="C32" s="203" t="s">
        <v>72</v>
      </c>
      <c r="D32" s="93" t="s">
        <v>31</v>
      </c>
      <c r="E32" s="92" t="s">
        <v>70</v>
      </c>
      <c r="F32" s="85">
        <v>42216</v>
      </c>
      <c r="G32" s="204">
        <v>33000000</v>
      </c>
      <c r="H32" s="205" t="s">
        <v>33</v>
      </c>
      <c r="I32" s="88">
        <v>2</v>
      </c>
      <c r="J32" s="206">
        <v>20</v>
      </c>
      <c r="K32" s="207">
        <v>42855</v>
      </c>
      <c r="L32" s="207"/>
      <c r="M32" s="90" t="s">
        <v>67</v>
      </c>
      <c r="N32" s="90" t="s">
        <v>76</v>
      </c>
      <c r="O32" s="208">
        <v>0</v>
      </c>
      <c r="P32" s="209">
        <v>1650000</v>
      </c>
      <c r="Q32" s="209">
        <v>14196.8</v>
      </c>
      <c r="R32" s="91">
        <v>42468</v>
      </c>
      <c r="S32" s="91">
        <v>42234</v>
      </c>
    </row>
    <row r="33" spans="1:19" s="17" customFormat="1" ht="11.45" customHeight="1" x14ac:dyDescent="0.2">
      <c r="A33" s="177"/>
      <c r="B33" s="178"/>
      <c r="C33" s="179"/>
      <c r="D33" s="94"/>
      <c r="E33" s="94"/>
      <c r="F33" s="180"/>
      <c r="G33" s="181"/>
      <c r="H33" s="182"/>
      <c r="I33" s="178"/>
      <c r="J33" s="183"/>
      <c r="K33" s="184"/>
      <c r="L33" s="184"/>
      <c r="M33" s="95"/>
      <c r="N33" s="95"/>
      <c r="O33" s="185"/>
      <c r="P33" s="186"/>
      <c r="Q33" s="186"/>
      <c r="R33" s="187"/>
      <c r="S33" s="187"/>
    </row>
    <row r="34" spans="1:19" x14ac:dyDescent="0.2">
      <c r="A34" s="133" t="s">
        <v>77</v>
      </c>
      <c r="B34" s="134"/>
      <c r="C34" s="63"/>
      <c r="D34" s="64"/>
      <c r="E34" s="65"/>
      <c r="F34" s="65"/>
      <c r="G34" s="66"/>
      <c r="H34" s="65"/>
      <c r="I34" s="65"/>
      <c r="J34" s="65"/>
      <c r="K34" s="65"/>
      <c r="L34" s="65"/>
      <c r="M34" s="65"/>
      <c r="N34" s="65"/>
      <c r="O34" s="116"/>
      <c r="P34" s="117"/>
      <c r="Q34" s="117"/>
      <c r="R34" s="67"/>
      <c r="S34" s="68"/>
    </row>
    <row r="35" spans="1:19" x14ac:dyDescent="0.2">
      <c r="A35" s="135" t="s">
        <v>78</v>
      </c>
      <c r="B35" s="134"/>
      <c r="C35" s="63"/>
      <c r="D35" s="69"/>
      <c r="E35" s="69"/>
      <c r="F35" s="69"/>
      <c r="G35" s="70"/>
      <c r="H35" s="69"/>
      <c r="I35" s="69"/>
      <c r="J35" s="69"/>
      <c r="K35" s="69"/>
      <c r="L35" s="69"/>
      <c r="M35" s="69"/>
      <c r="N35" s="69"/>
      <c r="O35" s="118"/>
      <c r="P35" s="119"/>
      <c r="Q35" s="119"/>
      <c r="S35" s="68"/>
    </row>
    <row r="36" spans="1:19" x14ac:dyDescent="0.2">
      <c r="A36" s="135" t="s">
        <v>105</v>
      </c>
      <c r="C36" s="72"/>
      <c r="D36" s="69"/>
      <c r="E36" s="69"/>
      <c r="F36" s="69"/>
      <c r="G36" s="70"/>
      <c r="H36" s="69"/>
      <c r="I36" s="69"/>
      <c r="J36" s="69"/>
      <c r="K36" s="69"/>
      <c r="L36" s="69"/>
      <c r="M36" s="69"/>
      <c r="N36" s="69"/>
      <c r="O36" s="118"/>
      <c r="P36" s="119"/>
      <c r="Q36" s="119"/>
      <c r="S36" s="73"/>
    </row>
    <row r="37" spans="1:19" ht="15" customHeight="1" x14ac:dyDescent="0.2">
      <c r="A37" s="135" t="s">
        <v>86</v>
      </c>
      <c r="C37" s="72"/>
      <c r="D37" s="69"/>
      <c r="E37" s="69"/>
      <c r="F37" s="69"/>
      <c r="G37" s="70"/>
      <c r="H37" s="69"/>
      <c r="I37" s="69"/>
      <c r="J37" s="69"/>
      <c r="K37" s="69"/>
      <c r="L37" s="69"/>
      <c r="M37" s="69"/>
      <c r="N37" s="248"/>
      <c r="O37" s="248"/>
      <c r="P37" s="119"/>
      <c r="Q37" s="119"/>
      <c r="S37" s="73"/>
    </row>
    <row r="38" spans="1:19" x14ac:dyDescent="0.2">
      <c r="A38" s="135" t="s">
        <v>107</v>
      </c>
      <c r="C38" s="69"/>
      <c r="D38" s="69"/>
      <c r="E38" s="69"/>
      <c r="F38" s="69"/>
      <c r="G38" s="70"/>
      <c r="H38" s="69"/>
      <c r="I38" s="69"/>
      <c r="J38" s="69"/>
      <c r="K38" s="69"/>
      <c r="L38" s="69"/>
      <c r="M38" s="69"/>
      <c r="N38" s="69"/>
      <c r="O38" s="118"/>
      <c r="P38" s="119"/>
      <c r="Q38" s="119"/>
      <c r="S38" s="73"/>
    </row>
    <row r="39" spans="1:19" x14ac:dyDescent="0.2">
      <c r="C39" s="69"/>
      <c r="D39" s="69"/>
      <c r="E39" s="69"/>
      <c r="F39" s="69"/>
      <c r="G39" s="70"/>
      <c r="H39" s="69"/>
      <c r="I39" s="69"/>
      <c r="J39" s="69"/>
      <c r="K39" s="69"/>
      <c r="L39" s="69"/>
      <c r="M39" s="69"/>
      <c r="N39" s="69"/>
      <c r="O39" s="118"/>
      <c r="P39" s="119"/>
      <c r="Q39" s="119"/>
      <c r="S39" s="73"/>
    </row>
    <row r="40" spans="1:19" x14ac:dyDescent="0.2">
      <c r="C40" s="217" t="s">
        <v>101</v>
      </c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73"/>
    </row>
    <row r="41" spans="1:19" x14ac:dyDescent="0.2">
      <c r="C41" s="189"/>
      <c r="D41" s="189"/>
      <c r="E41" s="189"/>
      <c r="F41" s="189"/>
      <c r="G41" s="74"/>
      <c r="H41" s="189"/>
      <c r="I41" s="189"/>
      <c r="J41" s="189"/>
      <c r="K41" s="189"/>
      <c r="L41" s="189"/>
      <c r="M41" s="189"/>
      <c r="N41" s="189"/>
      <c r="O41" s="120"/>
      <c r="P41" s="121"/>
      <c r="Q41" s="121"/>
      <c r="R41" s="75"/>
      <c r="S41" s="73"/>
    </row>
    <row r="42" spans="1:19" x14ac:dyDescent="0.2">
      <c r="C42" s="189"/>
      <c r="D42" s="189"/>
      <c r="E42" s="189"/>
      <c r="F42" s="189"/>
      <c r="G42" s="74"/>
      <c r="H42" s="189"/>
      <c r="I42" s="189"/>
      <c r="J42" s="189"/>
      <c r="K42" s="189"/>
      <c r="L42" s="189"/>
      <c r="M42" s="189"/>
      <c r="N42" s="189"/>
      <c r="O42" s="120"/>
      <c r="P42" s="121"/>
      <c r="Q42" s="121"/>
      <c r="R42" s="75"/>
      <c r="S42" s="73"/>
    </row>
    <row r="43" spans="1:19" x14ac:dyDescent="0.2">
      <c r="C43" s="189"/>
      <c r="D43" s="189"/>
      <c r="E43" s="189"/>
      <c r="F43" s="189"/>
      <c r="G43" s="74"/>
      <c r="H43" s="189"/>
      <c r="I43" s="189"/>
      <c r="J43" s="189"/>
      <c r="K43" s="189"/>
      <c r="L43" s="189"/>
      <c r="M43" s="189"/>
      <c r="N43" s="189"/>
      <c r="O43" s="120"/>
      <c r="P43" s="121"/>
      <c r="Q43" s="121"/>
      <c r="R43" s="75"/>
      <c r="S43" s="73"/>
    </row>
    <row r="44" spans="1:19" x14ac:dyDescent="0.2">
      <c r="C44" s="189"/>
      <c r="D44" s="189"/>
      <c r="E44" s="189"/>
      <c r="F44" s="189"/>
      <c r="G44" s="74"/>
      <c r="H44" s="189"/>
      <c r="I44" s="189"/>
      <c r="J44" s="189"/>
      <c r="K44" s="189"/>
      <c r="L44" s="189"/>
      <c r="M44" s="189"/>
      <c r="N44" s="189"/>
      <c r="O44" s="120"/>
      <c r="P44" s="121"/>
      <c r="Q44" s="121"/>
      <c r="R44" s="75"/>
      <c r="S44" s="73"/>
    </row>
    <row r="45" spans="1:19" ht="14.45" customHeight="1" x14ac:dyDescent="0.2">
      <c r="C45" s="69"/>
      <c r="D45" s="69"/>
      <c r="E45" s="69"/>
      <c r="F45" s="69"/>
      <c r="G45" s="70"/>
      <c r="H45" s="69"/>
      <c r="I45" s="69"/>
      <c r="J45" s="69"/>
      <c r="K45" s="69"/>
      <c r="L45" s="69"/>
      <c r="M45" s="69"/>
      <c r="N45" s="69"/>
      <c r="O45" s="118"/>
      <c r="P45" s="119"/>
      <c r="Q45" s="119"/>
      <c r="S45" s="73"/>
    </row>
    <row r="46" spans="1:19" ht="14.45" customHeight="1" x14ac:dyDescent="0.2">
      <c r="C46" s="69"/>
      <c r="D46" s="69"/>
      <c r="E46" s="69"/>
      <c r="F46" s="69"/>
      <c r="G46" s="70"/>
      <c r="H46" s="69"/>
      <c r="I46" s="69"/>
      <c r="J46" s="69"/>
      <c r="K46" s="69"/>
      <c r="L46" s="69"/>
      <c r="M46" s="69"/>
      <c r="N46" s="69"/>
      <c r="O46" s="118"/>
      <c r="P46" s="119"/>
      <c r="Q46" s="119"/>
      <c r="S46" s="73"/>
    </row>
    <row r="47" spans="1:19" customFormat="1" ht="15" x14ac:dyDescent="0.25">
      <c r="A47" s="137"/>
      <c r="B47" s="136"/>
      <c r="C47" s="210" t="s">
        <v>94</v>
      </c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73"/>
    </row>
    <row r="48" spans="1:19" s="80" customFormat="1" x14ac:dyDescent="0.2">
      <c r="A48" s="137"/>
      <c r="B48" s="136"/>
      <c r="C48" s="218" t="s">
        <v>79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73"/>
    </row>
    <row r="49" spans="1:19" ht="25.15" customHeight="1" x14ac:dyDescent="0.25">
      <c r="A49" s="138"/>
      <c r="B49" s="13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76"/>
      <c r="S49" s="77"/>
    </row>
    <row r="50" spans="1:19" x14ac:dyDescent="0.2">
      <c r="A50" s="140"/>
      <c r="B50" s="141"/>
      <c r="C50" s="72"/>
      <c r="D50" s="72"/>
      <c r="E50" s="72"/>
      <c r="F50" s="72"/>
      <c r="S50" s="79"/>
    </row>
    <row r="51" spans="1:19" ht="25.9" customHeight="1" x14ac:dyDescent="0.2">
      <c r="C51" s="81" t="s">
        <v>80</v>
      </c>
      <c r="D51" s="81"/>
      <c r="E51" s="211" t="s">
        <v>95</v>
      </c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73"/>
    </row>
    <row r="52" spans="1:19" x14ac:dyDescent="0.2">
      <c r="C52" s="72"/>
      <c r="D52" s="72"/>
      <c r="E52" s="72"/>
      <c r="F52" s="72"/>
      <c r="S52" s="73"/>
    </row>
    <row r="53" spans="1:19" ht="28.9" customHeight="1" x14ac:dyDescent="0.2">
      <c r="C53" s="81" t="s">
        <v>81</v>
      </c>
      <c r="D53" s="81"/>
      <c r="E53" s="211" t="s">
        <v>84</v>
      </c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73"/>
    </row>
    <row r="54" spans="1:19" s="82" customFormat="1" x14ac:dyDescent="0.2">
      <c r="A54" s="137"/>
      <c r="B54" s="136"/>
      <c r="C54" s="72"/>
      <c r="D54" s="72"/>
      <c r="E54" s="72"/>
      <c r="F54" s="72"/>
      <c r="G54" s="78"/>
      <c r="H54" s="72"/>
      <c r="I54" s="72"/>
      <c r="J54" s="72"/>
      <c r="K54" s="72"/>
      <c r="L54" s="72"/>
      <c r="M54" s="72"/>
      <c r="N54" s="72"/>
      <c r="O54" s="122"/>
      <c r="P54" s="123"/>
      <c r="Q54" s="123"/>
      <c r="R54" s="71"/>
      <c r="S54" s="73"/>
    </row>
    <row r="55" spans="1:19" x14ac:dyDescent="0.2">
      <c r="C55" s="72"/>
      <c r="D55" s="72"/>
      <c r="E55" s="72"/>
      <c r="F55" s="72"/>
      <c r="S55" s="73"/>
    </row>
    <row r="56" spans="1:19" x14ac:dyDescent="0.2">
      <c r="A56" s="142"/>
      <c r="B56" s="143"/>
      <c r="C56" s="72"/>
      <c r="D56" s="72"/>
      <c r="E56" s="72"/>
      <c r="F56" s="72"/>
      <c r="S56" s="73"/>
    </row>
    <row r="57" spans="1:19" x14ac:dyDescent="0.2">
      <c r="C57" s="72"/>
      <c r="D57" s="72"/>
      <c r="E57" s="72"/>
      <c r="F57" s="72"/>
      <c r="S57" s="73"/>
    </row>
    <row r="58" spans="1:19" x14ac:dyDescent="0.2">
      <c r="C58" s="72"/>
      <c r="D58" s="72"/>
      <c r="E58" s="72"/>
      <c r="F58" s="72"/>
      <c r="S58" s="73"/>
    </row>
    <row r="59" spans="1:19" x14ac:dyDescent="0.2">
      <c r="C59" s="72"/>
      <c r="D59" s="72"/>
      <c r="E59" s="72"/>
      <c r="F59" s="72"/>
      <c r="S59" s="73"/>
    </row>
    <row r="60" spans="1:19" x14ac:dyDescent="0.2">
      <c r="C60" s="72"/>
      <c r="D60" s="72"/>
      <c r="E60" s="72"/>
      <c r="F60" s="72"/>
      <c r="N60" s="188"/>
      <c r="S60" s="73"/>
    </row>
    <row r="61" spans="1:19" x14ac:dyDescent="0.2">
      <c r="C61" s="72"/>
      <c r="D61" s="72"/>
      <c r="E61" s="72"/>
      <c r="F61" s="72"/>
      <c r="N61" s="188"/>
      <c r="S61" s="73"/>
    </row>
    <row r="62" spans="1:19" x14ac:dyDescent="0.2">
      <c r="C62" s="72"/>
      <c r="D62" s="72"/>
      <c r="E62" s="72"/>
      <c r="F62" s="72"/>
      <c r="N62" s="188"/>
      <c r="S62" s="73"/>
    </row>
    <row r="63" spans="1:19" x14ac:dyDescent="0.2">
      <c r="C63" s="72"/>
      <c r="D63" s="72"/>
      <c r="E63" s="72"/>
      <c r="F63" s="72"/>
      <c r="N63" s="188"/>
      <c r="S63" s="73"/>
    </row>
    <row r="64" spans="1:19" x14ac:dyDescent="0.2">
      <c r="C64" s="72"/>
      <c r="D64" s="72"/>
      <c r="E64" s="72"/>
      <c r="F64" s="72"/>
      <c r="S64" s="73"/>
    </row>
    <row r="65" spans="3:19" x14ac:dyDescent="0.2">
      <c r="C65" s="72"/>
      <c r="D65" s="72"/>
      <c r="E65" s="72"/>
      <c r="F65" s="72"/>
      <c r="S65" s="73"/>
    </row>
  </sheetData>
  <mergeCells count="32">
    <mergeCell ref="K6:K9"/>
    <mergeCell ref="A1:S1"/>
    <mergeCell ref="A2:S2"/>
    <mergeCell ref="A3:S3"/>
    <mergeCell ref="A4:S4"/>
    <mergeCell ref="A5:S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C49:Q49"/>
    <mergeCell ref="E51:R51"/>
    <mergeCell ref="E53:R53"/>
    <mergeCell ref="N37:O37"/>
    <mergeCell ref="S6:S9"/>
    <mergeCell ref="P8:P9"/>
    <mergeCell ref="Q8:Q9"/>
    <mergeCell ref="C40:R40"/>
    <mergeCell ref="C47:R47"/>
    <mergeCell ref="C48:R48"/>
    <mergeCell ref="L6:L9"/>
    <mergeCell ref="M6:M9"/>
    <mergeCell ref="N6:N9"/>
    <mergeCell ref="O6:O9"/>
    <mergeCell ref="P6:Q7"/>
    <mergeCell ref="R6:R9"/>
  </mergeCells>
  <printOptions horizontalCentered="1"/>
  <pageMargins left="0.70866141732283472" right="0.39370078740157483" top="0.31496062992125984" bottom="0.31496062992125984" header="0.31496062992125984" footer="0.31496062992125984"/>
  <pageSetup paperSize="5" scale="49" fitToHeight="4" orientation="landscape" r:id="rId1"/>
  <rowBreaks count="1" manualBreakCount="1">
    <brk id="2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TRIM 2017 POF</vt:lpstr>
      <vt:lpstr>'2do TRIM 2017 POF'!Área_de_impresión</vt:lpstr>
      <vt:lpstr>'2do TRIM 2017 POF'!Títulos_a_imprimir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Shunashi</cp:lastModifiedBy>
  <cp:revision/>
  <cp:lastPrinted>2017-07-05T19:00:59Z</cp:lastPrinted>
  <dcterms:created xsi:type="dcterms:W3CDTF">2016-07-05T14:42:31Z</dcterms:created>
  <dcterms:modified xsi:type="dcterms:W3CDTF">2017-07-25T17:04:14Z</dcterms:modified>
</cp:coreProperties>
</file>