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admtva" sheetId="1" r:id="rId1"/>
  </sheets>
  <definedNames>
    <definedName name="_xlnm.Print_Titles" localSheetId="0">'admtva'!$1:$7</definedName>
  </definedNames>
  <calcPr fullCalcOnLoad="1"/>
</workbook>
</file>

<file path=xl/sharedStrings.xml><?xml version="1.0" encoding="utf-8"?>
<sst xmlns="http://schemas.openxmlformats.org/spreadsheetml/2006/main" count="121" uniqueCount="121">
  <si>
    <t>GUBERNATURA</t>
  </si>
  <si>
    <t>SECRETARÍA GENERAL DE GOBIERNO</t>
  </si>
  <si>
    <t>SECRETARÍA DE SEGURIDAD PÚBLICA</t>
  </si>
  <si>
    <t>SECRETARÍA DE LAS INFRAESTRUCTURAS Y EL ORDENAMIENTO TERRITORIAL SUSTENTABLE</t>
  </si>
  <si>
    <t>SECRETARÍA DE VIALIDAD Y TRANSPORTE</t>
  </si>
  <si>
    <t>SECRETARÍA DE LAS CULTURAS Y ARTES DE OAXACA</t>
  </si>
  <si>
    <t>SECRETARÍA DE DESARROLLO SOCIAL Y HUMANO</t>
  </si>
  <si>
    <t>SECRETARÍA DE ASUNTOS INDÍGENAS</t>
  </si>
  <si>
    <t>SECRETARÍA DE DESARROLLO AGROPECUARIO, PESCA Y ACUACULTURA</t>
  </si>
  <si>
    <t>SECRETARÍA DE FINANZAS</t>
  </si>
  <si>
    <t xml:space="preserve">INVERSIÓN, PREVISIÓN  Y PARIPASSU </t>
  </si>
  <si>
    <t>SECRETARÍA DE FINANZAS-NORMATIVA</t>
  </si>
  <si>
    <t>SECRETARÍA DE ADMINISTRACIÓN</t>
  </si>
  <si>
    <t>SECRETARÍA DE ADMINISTRACIÓN-DIRECCIÓN DE RECURSOS HUMANOS</t>
  </si>
  <si>
    <t>SECRETARÍA DE LA CONTRALORÍA Y TRANSPARENCIA GUBERNAMENTAL</t>
  </si>
  <si>
    <t>JEFATURA DE LA GUBERNATURA</t>
  </si>
  <si>
    <t>CONSEJERÍA JURÍDICA DEL GOBIERNO DEL ESTADO</t>
  </si>
  <si>
    <t>COORDINACIÓN GENERAL DE EDUCACIÓN MEDIA SUPERIOR Y SUPERIOR, CIENCIA Y TECNOLOGÍA</t>
  </si>
  <si>
    <t xml:space="preserve">REPRESENTACIÓN DEL GOBIERNO DEL ESTADO DE OAXACA EN LA CIUDAD DE MÉXICO </t>
  </si>
  <si>
    <t>COORDINACIÓN GENERAL DE COMUNICACIÓN SOCIAL</t>
  </si>
  <si>
    <t>COORDINACIÓN PARA LA ATENCIÓN DE LOS DERECHOS HUMANOS</t>
  </si>
  <si>
    <t>COORDINACIÓN GENERAL DEL COMITÉ ESTATAL DE PLANEACIÓN PARA EL DESARROLLO DE OAXACA</t>
  </si>
  <si>
    <t>SECRETARIADO EJECUTIVO DEL SISTEMA ESTATAL DE SEGURIDAD PÚBLICA</t>
  </si>
  <si>
    <t>SECRETARIA DE ECONOMíA</t>
  </si>
  <si>
    <t>SECRETARIA DE TURISMO</t>
  </si>
  <si>
    <t>SECRETARIA DE LA MUJER OAXAQUEñA</t>
  </si>
  <si>
    <t>SECRETARIA DEL MEDIO AMBIENTE Y DESARROLLO SUSTENTABLE</t>
  </si>
  <si>
    <t>CONGRESO DEL ESTADO</t>
  </si>
  <si>
    <t>AUDITORÍA SUPERIOR DEL ESTADO DE OAXACA</t>
  </si>
  <si>
    <t>TRIBUNAL SUPERIOR DE JUSTICIA</t>
  </si>
  <si>
    <t>CONSEJO DE LA JUDICATURA</t>
  </si>
  <si>
    <t>DEFENSORÍA DE LOS DERECHOS HUMANOS DEL PUEBLO DE OAXACA</t>
  </si>
  <si>
    <t>INSTITUTO ESTATAL ELECTORAL Y DE PARTICIPACIÓN CIUDADANA</t>
  </si>
  <si>
    <t>UNIVERSIDAD AUTÓNOMA "BENITO JUÁREZ" DE OAXACA</t>
  </si>
  <si>
    <t>COMISIÓN ESTATAL DE ARBITRAJE MEDICO DE OAXACA</t>
  </si>
  <si>
    <t>INSTITUTO DE ACCESO A LA INFORMACIÓN PÚBLICA Y PROTECCIÓN DE DATOS PERSONALES</t>
  </si>
  <si>
    <t>FISCALÍA GENERAL DEL ESTADO DE OAXACA</t>
  </si>
  <si>
    <t>TRIBUNAL ELECTORAL DEL ESTADO DE OAXACA</t>
  </si>
  <si>
    <t>CAMINOS Y AEROPISTAS DE OAXACA</t>
  </si>
  <si>
    <t>CASA DE LA CULTURA OAXAQUEÑA</t>
  </si>
  <si>
    <t>CENTRO DE LAS ARTES DE SAN AGUSTÍN</t>
  </si>
  <si>
    <t>COLEGIO DE BACHILLERES DEL ESTADO DE OAXACA</t>
  </si>
  <si>
    <t>COLEGIO DE ESTUDIOS CIENTÍFICOS Y TECNOLÓGICOS DEL ESTADO DE OAXACA</t>
  </si>
  <si>
    <t>COLEGIO SUPERIOR PARA LA EDUCACIÓN INTEGRAL INTERCULTURAL DE OAXACA</t>
  </si>
  <si>
    <t>COMISIÓN ESTATAL DE CULTURA FÍSICA Y DEPORTE</t>
  </si>
  <si>
    <t>COMISIÓN ESTATAL DE VIVIENDA</t>
  </si>
  <si>
    <t>COMISIÓN ESTATAL DEL AGUA</t>
  </si>
  <si>
    <t>COMISIÓN ESTATAL FORESTAL</t>
  </si>
  <si>
    <t>COMISIÓN ESTATAL PARA LA PLANEACIÓN DE LA EDUCACIÓN SUPERIOR</t>
  </si>
  <si>
    <t>COMISIÓN ESTATAL PARA LA PLANEACIÓN Y LA PROGRAMACIÓN DE LA EDUCACIÓN MEDIA SUPERIOR</t>
  </si>
  <si>
    <t>COMISIÓN PARA LA REGULARIZACIÓN DE LA TENENCIA DE LA TIERRA URBANA DEL ESTADO DE OAXACA</t>
  </si>
  <si>
    <t>CONSEJO ESTATAL DE PREVENCIÓN Y CONTROL DEL SIDA</t>
  </si>
  <si>
    <t>CONSEJO OAXAQUEÑO DE CIENCIA Y TECNOLOGÍA</t>
  </si>
  <si>
    <t>COORDINACIÓN ESTATAL DE PROTECCIÓN CIVIL DE OAXACA</t>
  </si>
  <si>
    <t>CORPORACIÓN OAXAQUEÑA DE RADIO Y TELEVISIÓN</t>
  </si>
  <si>
    <t>DIRECCIÓN GENERAL DE POBLACIÓN DE OAXACA</t>
  </si>
  <si>
    <t>HOSPITAL DE LA NIÑEZ OAXAQUEÑA</t>
  </si>
  <si>
    <t>INSTITUTO DE CAPACITACIÓN Y PRODUCTIVIDAD PARA EL TRABAJO DEL ESTADO DE OAXACA</t>
  </si>
  <si>
    <t>INSTITUTO DE ESTUDIOS DE BACHILLERATO DEL ESTADO DE OAXACA</t>
  </si>
  <si>
    <t>INSTITUTO DE LA JUVENTUD DEL ESTADO DE OAXACA</t>
  </si>
  <si>
    <t>INSTITUTO DEL PATRIMONIO CULTURAL DEL ESTADO DE OAXACA</t>
  </si>
  <si>
    <t>INSTITUTO ESTATAL DE EDUCACIÓN PARA ADULTOS</t>
  </si>
  <si>
    <t>INSTITUTO ESTATAL DE EDUCACIÓN PUBLICA DE OAXACA</t>
  </si>
  <si>
    <t>INSTITUTO OAXAQUEÑO CONSTRUCTOR DE INFRAESTRUCTURA FÍSICA EDUCATIVA</t>
  </si>
  <si>
    <t>INSTITUTO OAXAQUEÑO DE ATENCIÓN AL MIGRANTE</t>
  </si>
  <si>
    <t>INSTITUTO OAXAQUEÑO DE LAS ARTESANÍAS</t>
  </si>
  <si>
    <t>INSTITUTO TECNOLÓGICO SUPERIOR DE SAN MIGUEL EL GRANDE</t>
  </si>
  <si>
    <t>INSTITUTO TECNOLÓGICO SUPERIOR DE TEPOSCOLULA</t>
  </si>
  <si>
    <t>NOVAUNIVERSITAS</t>
  </si>
  <si>
    <t>SERVICIOS DE AGUA POTABLE Y ALCANTARILLADO DE OAXACA</t>
  </si>
  <si>
    <t>SERVICIOS DE SALUD DEL ESTADO DE OAXACA</t>
  </si>
  <si>
    <t>SISTEMA PARA EL DESARROLLO INTEGRAL DE LA FAMILIA DEL ESTADO DE OAXACA</t>
  </si>
  <si>
    <t>UNIVERSIDAD DE CHALCATONGO</t>
  </si>
  <si>
    <t>UNIVERSIDAD DE LA CAÑADA</t>
  </si>
  <si>
    <t>UNIVERSIDAD DE LA COSTA</t>
  </si>
  <si>
    <t>UNIVERSIDAD DE LA SIERRA JUÁREZ</t>
  </si>
  <si>
    <t>UNIVERSIDAD DE LA SIERRA SUR</t>
  </si>
  <si>
    <t>UNIVERSIDAD DEL ISTMO</t>
  </si>
  <si>
    <t>UNIVERSIDAD DEL MAR</t>
  </si>
  <si>
    <t>UNIVERSIDAD DEL PAPALOAPAN</t>
  </si>
  <si>
    <t>UNIVERSIDAD TECNOLÓGICA DE LA MIXTECA</t>
  </si>
  <si>
    <t>UNIVERSIDAD TECNOLÓGICA DE LA SIERRA SUR DE OAXACA</t>
  </si>
  <si>
    <t>UNIVERSIDAD TECNOLÓGICA DE LOS VALLES CENTRALES</t>
  </si>
  <si>
    <t>RÉGIMEN ESTATAL DE PROTECCIÓN SOCIAL EN SALUD</t>
  </si>
  <si>
    <t>DEFENSORÍA PÚBLICA DEL ESTADO DE OAXACA</t>
  </si>
  <si>
    <t>FIDEICOMISO PARA EL DESARROLLO LOGÍSTICO DEL ESTADO DE OAXACA</t>
  </si>
  <si>
    <t>FIDEICOMISO DE FOMENTO PARA EL ESTADO DE OAXACA</t>
  </si>
  <si>
    <t>OFICINA DE CONVENCIONES Y VISITANTES DE OAXACA</t>
  </si>
  <si>
    <t>OFICINA DE PENSIONES DEL ESTADO DE OAXACA</t>
  </si>
  <si>
    <t>MUNICIPIOS - PARTICIPACIONES Y APORTACIONES</t>
  </si>
  <si>
    <t>ANUAL</t>
  </si>
  <si>
    <t>ENERO</t>
  </si>
  <si>
    <t>FEBRERO</t>
  </si>
  <si>
    <t>MARZO</t>
  </si>
  <si>
    <t>ABRIL</t>
  </si>
  <si>
    <t xml:space="preserve">MAYO </t>
  </si>
  <si>
    <t>JUNIO</t>
  </si>
  <si>
    <t>JULIO</t>
  </si>
  <si>
    <t xml:space="preserve">AGOSTO </t>
  </si>
  <si>
    <t>SEPTIEMBRE</t>
  </si>
  <si>
    <t>OCTUBRE</t>
  </si>
  <si>
    <t>NOVIEMBRE</t>
  </si>
  <si>
    <t>DICIEMBRE</t>
  </si>
  <si>
    <t xml:space="preserve">TOTAL </t>
  </si>
  <si>
    <t>ADMINISTRACION PUBLICA CENTRALIZADA</t>
  </si>
  <si>
    <t>PODER LEGISLATIVO</t>
  </si>
  <si>
    <t>PODER JUDICIAL</t>
  </si>
  <si>
    <t xml:space="preserve">ÓRGANOS AUTÓNOMOS </t>
  </si>
  <si>
    <t>ORGANISMOS PÚBLICOS DESCENTRALIZADOS</t>
  </si>
  <si>
    <t>FIDEICOMISOS PÚBLICOS</t>
  </si>
  <si>
    <t xml:space="preserve">INSTITUCIONES PÚBLICAS DE SEGURIDAD SOCIAL </t>
  </si>
  <si>
    <t xml:space="preserve">MUNICIPIOS </t>
  </si>
  <si>
    <t xml:space="preserve">En cumplimiento a lo dispuesto en los artículos 66 segundo párrafo de la Ley General de Contabilidad Gubernamental, 46 de la Ley Estatal de Presupuesto y Responsabilidad Hacendaria y a la Norma para establecer la estructura del Calendario de Presupuesto de Egresos, base mensual, publicado en el Diario Oficial de la Federación el 3 de abril de 2013, se da a conocer el calendario atendiendo a la clasificación Administrativa contenida en el Presupuesto de Egresos del Estado de Oaxaca para el ejercicio fiscal 2017. </t>
  </si>
  <si>
    <t xml:space="preserve">JAIME RAYMUNDO ZARATE MORENO </t>
  </si>
  <si>
    <t xml:space="preserve">DIRECTOR DE PRESUPUESTO </t>
  </si>
  <si>
    <t>MTRO. GUSTAVO MARCHELO BENECCHI LOYOLA</t>
  </si>
  <si>
    <t xml:space="preserve">SUBSECRETARIO DE EGRESOS, CONTABILIDAD Y TESORERÍA </t>
  </si>
  <si>
    <t>Calendario del Presupuesto de Egresos del ejercicio 2017</t>
  </si>
  <si>
    <t>Gobierno del Estado de Oaxaca</t>
  </si>
  <si>
    <t>Secretaría de Finanzas</t>
  </si>
  <si>
    <t>Reyes Mantecón, San Bartolo Coyotepec, 23 de enero de 2017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</si>
</sst>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&quot; &quot;dd&quot;, &quot;yyyy"/>
    <numFmt numFmtId="165" formatCode="#,##0.00_);\-#,##0.00"/>
    <numFmt numFmtId="166" formatCode="#,##0.00_ ;\-#,##0.00\ "/>
  </numFmts>
  <fonts count="44">
    <font>
      <sz val="10"/>
      <color indexed="8"/>
      <name val="MS Sans Serif"/>
      <family val="0"/>
    </font>
    <font>
      <b/>
      <sz val="15.15"/>
      <color indexed="22"/>
      <name val="Univia Pro Light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0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2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" fillId="0" borderId="10" xfId="51" applyFont="1" applyBorder="1" applyAlignment="1">
      <alignment vertical="center" wrapText="1"/>
      <protection/>
    </xf>
    <xf numFmtId="0" fontId="3" fillId="0" borderId="11" xfId="51" applyFont="1" applyBorder="1" applyAlignment="1">
      <alignment vertical="center" wrapText="1"/>
      <protection/>
    </xf>
    <xf numFmtId="0" fontId="20" fillId="0" borderId="10" xfId="0" applyFont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12" xfId="51" applyFont="1" applyBorder="1" applyAlignment="1">
      <alignment vertical="center" wrapText="1"/>
      <protection/>
    </xf>
    <xf numFmtId="165" fontId="19" fillId="0" borderId="11" xfId="0" applyNumberFormat="1" applyFont="1" applyBorder="1" applyAlignment="1">
      <alignment horizontal="right" vertical="center"/>
    </xf>
    <xf numFmtId="0" fontId="3" fillId="0" borderId="13" xfId="51" applyFont="1" applyBorder="1" applyAlignment="1">
      <alignment vertical="center" wrapText="1"/>
      <protection/>
    </xf>
    <xf numFmtId="165" fontId="19" fillId="0" borderId="13" xfId="0" applyNumberFormat="1" applyFont="1" applyBorder="1" applyAlignment="1">
      <alignment horizontal="right" vertical="center"/>
    </xf>
    <xf numFmtId="0" fontId="3" fillId="0" borderId="14" xfId="51" applyFont="1" applyBorder="1" applyAlignment="1">
      <alignment vertical="center" wrapText="1"/>
      <protection/>
    </xf>
    <xf numFmtId="165" fontId="19" fillId="0" borderId="14" xfId="0" applyNumberFormat="1" applyFont="1" applyBorder="1" applyAlignment="1">
      <alignment horizontal="right" vertical="center"/>
    </xf>
    <xf numFmtId="0" fontId="2" fillId="0" borderId="15" xfId="51" applyFont="1" applyBorder="1" applyAlignment="1">
      <alignment vertical="center" wrapText="1"/>
      <protection/>
    </xf>
    <xf numFmtId="165" fontId="21" fillId="0" borderId="13" xfId="0" applyNumberFormat="1" applyFont="1" applyBorder="1" applyAlignment="1">
      <alignment horizontal="right" vertical="center"/>
    </xf>
    <xf numFmtId="0" fontId="2" fillId="0" borderId="13" xfId="51" applyFont="1" applyBorder="1" applyAlignment="1">
      <alignment vertical="center" wrapText="1"/>
      <protection/>
    </xf>
    <xf numFmtId="0" fontId="3" fillId="0" borderId="16" xfId="51" applyFont="1" applyBorder="1" applyAlignment="1">
      <alignment vertical="center" wrapText="1"/>
      <protection/>
    </xf>
    <xf numFmtId="165" fontId="19" fillId="0" borderId="16" xfId="0" applyNumberFormat="1" applyFont="1" applyBorder="1" applyAlignment="1">
      <alignment horizontal="right" vertical="center"/>
    </xf>
    <xf numFmtId="0" fontId="22" fillId="0" borderId="0" xfId="51" applyFont="1" applyAlignment="1">
      <alignment horizontal="left"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164" fontId="22" fillId="0" borderId="0" xfId="0" applyNumberFormat="1" applyFont="1" applyAlignment="1">
      <alignment horizontal="right" vertical="center"/>
    </xf>
    <xf numFmtId="0" fontId="22" fillId="0" borderId="0" xfId="51" applyFont="1" applyAlignment="1">
      <alignment horizontal="centerContinuous" vertical="center"/>
      <protection/>
    </xf>
    <xf numFmtId="0" fontId="23" fillId="0" borderId="0" xfId="51" applyFont="1" applyBorder="1" applyAlignment="1">
      <alignment vertical="center" wrapText="1"/>
      <protection/>
    </xf>
    <xf numFmtId="0" fontId="23" fillId="0" borderId="0" xfId="51" applyNumberFormat="1" applyFont="1" applyFill="1" applyBorder="1" applyAlignment="1" applyProtection="1">
      <alignment wrapText="1"/>
      <protection/>
    </xf>
    <xf numFmtId="0" fontId="25" fillId="0" borderId="10" xfId="0" applyNumberFormat="1" applyFont="1" applyFill="1" applyBorder="1" applyAlignment="1" applyProtection="1">
      <alignment/>
      <protection/>
    </xf>
    <xf numFmtId="166" fontId="20" fillId="0" borderId="17" xfId="0" applyNumberFormat="1" applyFont="1" applyBorder="1" applyAlignment="1">
      <alignment horizontal="center" vertical="center"/>
    </xf>
    <xf numFmtId="165" fontId="20" fillId="0" borderId="18" xfId="0" applyNumberFormat="1" applyFont="1" applyBorder="1" applyAlignment="1">
      <alignment horizontal="center" vertical="center"/>
    </xf>
    <xf numFmtId="0" fontId="26" fillId="0" borderId="0" xfId="51" applyFont="1" applyAlignment="1">
      <alignment horizontal="left" vertical="center"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3" fillId="0" borderId="0" xfId="51" applyNumberFormat="1" applyFont="1" applyFill="1" applyBorder="1" applyAlignment="1" applyProtection="1">
      <alignment horizontal="center" wrapText="1"/>
      <protection/>
    </xf>
    <xf numFmtId="0" fontId="24" fillId="0" borderId="19" xfId="0" applyNumberFormat="1" applyFont="1" applyFill="1" applyBorder="1" applyAlignment="1" applyProtection="1">
      <alignment horizontal="left" vertical="top" wrapText="1"/>
      <protection/>
    </xf>
    <xf numFmtId="0" fontId="3" fillId="0" borderId="20" xfId="51" applyFont="1" applyBorder="1" applyAlignment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409575</xdr:colOff>
      <xdr:row>0</xdr:row>
      <xdr:rowOff>19050</xdr:rowOff>
    </xdr:from>
    <xdr:to>
      <xdr:col>13</xdr:col>
      <xdr:colOff>1590675</xdr:colOff>
      <xdr:row>2</xdr:row>
      <xdr:rowOff>523875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0" y="19050"/>
          <a:ext cx="7734300" cy="18002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4"/>
  <sheetViews>
    <sheetView tabSelected="1" zoomScale="55" zoomScaleNormal="55" zoomScalePageLayoutView="0" workbookViewId="0" topLeftCell="A1">
      <selection activeCell="A106" sqref="A106:IV108"/>
    </sheetView>
  </sheetViews>
  <sheetFormatPr defaultColWidth="11.421875" defaultRowHeight="12.75"/>
  <cols>
    <col min="1" max="1" width="55.8515625" style="18" customWidth="1"/>
    <col min="2" max="14" width="24.57421875" style="18" customWidth="1"/>
  </cols>
  <sheetData>
    <row r="1" ht="51" customHeight="1">
      <c r="A1" s="26" t="s">
        <v>118</v>
      </c>
    </row>
    <row r="2" spans="1:7" ht="51" customHeight="1">
      <c r="A2" s="27" t="s">
        <v>119</v>
      </c>
      <c r="B2" s="17"/>
      <c r="C2" s="17"/>
      <c r="D2" s="17"/>
      <c r="E2" s="17"/>
      <c r="G2" s="19"/>
    </row>
    <row r="3" spans="1:7" ht="51" customHeight="1">
      <c r="A3" s="26" t="s">
        <v>117</v>
      </c>
      <c r="B3" s="17"/>
      <c r="C3" s="17"/>
      <c r="D3" s="17"/>
      <c r="E3" s="17"/>
      <c r="F3" s="17"/>
      <c r="G3" s="17"/>
    </row>
    <row r="4" ht="21" customHeight="1">
      <c r="B4" s="20"/>
    </row>
    <row r="5" spans="1:14" ht="67.5" customHeight="1">
      <c r="A5" s="29" t="s">
        <v>112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 s="1" customFormat="1" ht="36.75" customHeight="1">
      <c r="A6" s="23"/>
      <c r="B6" s="4" t="s">
        <v>90</v>
      </c>
      <c r="C6" s="4" t="s">
        <v>91</v>
      </c>
      <c r="D6" s="4" t="s">
        <v>92</v>
      </c>
      <c r="E6" s="4" t="s">
        <v>93</v>
      </c>
      <c r="F6" s="4" t="s">
        <v>94</v>
      </c>
      <c r="G6" s="4" t="s">
        <v>95</v>
      </c>
      <c r="H6" s="4" t="s">
        <v>96</v>
      </c>
      <c r="I6" s="4" t="s">
        <v>97</v>
      </c>
      <c r="J6" s="4" t="s">
        <v>98</v>
      </c>
      <c r="K6" s="4" t="s">
        <v>99</v>
      </c>
      <c r="L6" s="4" t="s">
        <v>100</v>
      </c>
      <c r="M6" s="4" t="s">
        <v>101</v>
      </c>
      <c r="N6" s="4" t="s">
        <v>102</v>
      </c>
    </row>
    <row r="7" spans="1:14" s="1" customFormat="1" ht="36.75" customHeight="1">
      <c r="A7" s="2" t="s">
        <v>103</v>
      </c>
      <c r="B7" s="24">
        <f>B8+B36+B39+B42+B50+B98+B102+B104</f>
        <v>62219484764.99999</v>
      </c>
      <c r="C7" s="24">
        <f aca="true" t="shared" si="0" ref="C7:N7">C8+C36+C39+C42+C50+C98+C102+C104</f>
        <v>17777983185.48</v>
      </c>
      <c r="D7" s="24">
        <f t="shared" si="0"/>
        <v>3640455447.33</v>
      </c>
      <c r="E7" s="24">
        <f t="shared" si="0"/>
        <v>4750706683.959999</v>
      </c>
      <c r="F7" s="24">
        <f t="shared" si="0"/>
        <v>3685698442.2699995</v>
      </c>
      <c r="G7" s="24">
        <f t="shared" si="0"/>
        <v>4677101727.389999</v>
      </c>
      <c r="H7" s="24">
        <f t="shared" si="0"/>
        <v>3557403634.23</v>
      </c>
      <c r="I7" s="24">
        <f t="shared" si="0"/>
        <v>3777378141.4100003</v>
      </c>
      <c r="J7" s="24">
        <f t="shared" si="0"/>
        <v>3638069859.14</v>
      </c>
      <c r="K7" s="24">
        <f t="shared" si="0"/>
        <v>3798476856.84</v>
      </c>
      <c r="L7" s="24">
        <f t="shared" si="0"/>
        <v>3482103191.83</v>
      </c>
      <c r="M7" s="24">
        <f t="shared" si="0"/>
        <v>3726180912.6100006</v>
      </c>
      <c r="N7" s="24">
        <f t="shared" si="0"/>
        <v>5707926682.510001</v>
      </c>
    </row>
    <row r="8" spans="1:14" s="1" customFormat="1" ht="36.75" customHeight="1">
      <c r="A8" s="6" t="s">
        <v>104</v>
      </c>
      <c r="B8" s="25">
        <f>SUM(B9:B35)</f>
        <v>14269008210.549997</v>
      </c>
      <c r="C8" s="25">
        <f aca="true" t="shared" si="1" ref="C8:N8">SUM(C9:C35)</f>
        <v>878185892.2199999</v>
      </c>
      <c r="D8" s="25">
        <f t="shared" si="1"/>
        <v>1152920903.7399998</v>
      </c>
      <c r="E8" s="25">
        <f t="shared" si="1"/>
        <v>1589311167.4400003</v>
      </c>
      <c r="F8" s="25">
        <f t="shared" si="1"/>
        <v>1223585278.0199995</v>
      </c>
      <c r="G8" s="25">
        <f t="shared" si="1"/>
        <v>1391350482.5799997</v>
      </c>
      <c r="H8" s="25">
        <f t="shared" si="1"/>
        <v>1143772128.6499996</v>
      </c>
      <c r="I8" s="25">
        <f t="shared" si="1"/>
        <v>1116174785.3799999</v>
      </c>
      <c r="J8" s="25">
        <f t="shared" si="1"/>
        <v>1146925676.8799996</v>
      </c>
      <c r="K8" s="25">
        <f t="shared" si="1"/>
        <v>1129199477.8800004</v>
      </c>
      <c r="L8" s="25">
        <f t="shared" si="1"/>
        <v>1082293530.55</v>
      </c>
      <c r="M8" s="25">
        <f t="shared" si="1"/>
        <v>1148088575.1400003</v>
      </c>
      <c r="N8" s="25">
        <f t="shared" si="1"/>
        <v>1267200312.0700006</v>
      </c>
    </row>
    <row r="9" spans="1:14" ht="42" customHeight="1">
      <c r="A9" s="3" t="s">
        <v>0</v>
      </c>
      <c r="B9" s="7">
        <v>132501306</v>
      </c>
      <c r="C9" s="7">
        <v>9090254.73</v>
      </c>
      <c r="D9" s="7">
        <v>10128103.8</v>
      </c>
      <c r="E9" s="7">
        <v>10805630.96</v>
      </c>
      <c r="F9" s="7">
        <v>10085726.35</v>
      </c>
      <c r="G9" s="7">
        <v>13739002.73</v>
      </c>
      <c r="H9" s="7">
        <v>10112792.31</v>
      </c>
      <c r="I9" s="7">
        <v>10579818.23</v>
      </c>
      <c r="J9" s="7">
        <v>12064295.39</v>
      </c>
      <c r="K9" s="7">
        <v>10622498.45</v>
      </c>
      <c r="L9" s="7">
        <v>10385262.89</v>
      </c>
      <c r="M9" s="7">
        <v>10393951.23</v>
      </c>
      <c r="N9" s="7">
        <v>14493968.93</v>
      </c>
    </row>
    <row r="10" spans="1:14" ht="42" customHeight="1">
      <c r="A10" s="8" t="s">
        <v>1</v>
      </c>
      <c r="B10" s="9">
        <v>587933315</v>
      </c>
      <c r="C10" s="9">
        <v>39841441.69</v>
      </c>
      <c r="D10" s="9">
        <v>44363549.86</v>
      </c>
      <c r="E10" s="9">
        <v>47368827.59</v>
      </c>
      <c r="F10" s="9">
        <v>44357761.4</v>
      </c>
      <c r="G10" s="9">
        <v>68509162.95</v>
      </c>
      <c r="H10" s="9">
        <v>44167565.74</v>
      </c>
      <c r="I10" s="9">
        <v>45250440.13</v>
      </c>
      <c r="J10" s="9">
        <v>43943686.23</v>
      </c>
      <c r="K10" s="9">
        <v>44658096.18</v>
      </c>
      <c r="L10" s="9">
        <v>48212928.78</v>
      </c>
      <c r="M10" s="9">
        <v>45127933.63</v>
      </c>
      <c r="N10" s="9">
        <v>72131920.82</v>
      </c>
    </row>
    <row r="11" spans="1:14" ht="42" customHeight="1">
      <c r="A11" s="8" t="s">
        <v>2</v>
      </c>
      <c r="B11" s="9">
        <v>1242453163.66</v>
      </c>
      <c r="C11" s="9">
        <v>89124883.06</v>
      </c>
      <c r="D11" s="9">
        <v>94883034.69</v>
      </c>
      <c r="E11" s="9">
        <v>106266588.18</v>
      </c>
      <c r="F11" s="9">
        <v>112299852.8</v>
      </c>
      <c r="G11" s="9">
        <v>140120700.46</v>
      </c>
      <c r="H11" s="9">
        <v>90379238.46</v>
      </c>
      <c r="I11" s="9">
        <v>91855545.87</v>
      </c>
      <c r="J11" s="9">
        <v>90744029.57</v>
      </c>
      <c r="K11" s="9">
        <v>90521064.28</v>
      </c>
      <c r="L11" s="9">
        <v>90422652.11</v>
      </c>
      <c r="M11" s="9">
        <v>89295026.17</v>
      </c>
      <c r="N11" s="9">
        <v>156540548.01</v>
      </c>
    </row>
    <row r="12" spans="1:14" ht="42" customHeight="1">
      <c r="A12" s="8" t="s">
        <v>3</v>
      </c>
      <c r="B12" s="9">
        <v>229333763</v>
      </c>
      <c r="C12" s="9">
        <v>14973676.96</v>
      </c>
      <c r="D12" s="9">
        <v>17165604.37</v>
      </c>
      <c r="E12" s="9">
        <v>18410047.32</v>
      </c>
      <c r="F12" s="9">
        <v>16653621.3</v>
      </c>
      <c r="G12" s="9">
        <v>26551429.33</v>
      </c>
      <c r="H12" s="9">
        <v>16627361.2</v>
      </c>
      <c r="I12" s="9">
        <v>17828323.23</v>
      </c>
      <c r="J12" s="9">
        <v>16703308.4</v>
      </c>
      <c r="K12" s="9">
        <v>17076871.08</v>
      </c>
      <c r="L12" s="9">
        <v>22066979.11</v>
      </c>
      <c r="M12" s="9">
        <v>17013446.38</v>
      </c>
      <c r="N12" s="9">
        <v>28263094.32</v>
      </c>
    </row>
    <row r="13" spans="1:14" ht="42" customHeight="1">
      <c r="A13" s="8" t="s">
        <v>4</v>
      </c>
      <c r="B13" s="9">
        <v>124019460</v>
      </c>
      <c r="C13" s="9">
        <v>8671456.82</v>
      </c>
      <c r="D13" s="9">
        <v>9349167.57</v>
      </c>
      <c r="E13" s="9">
        <v>9948441.15</v>
      </c>
      <c r="F13" s="9">
        <v>9329796.48</v>
      </c>
      <c r="G13" s="9">
        <v>13611171.91</v>
      </c>
      <c r="H13" s="9">
        <v>9618068.9</v>
      </c>
      <c r="I13" s="9">
        <v>9677653.48</v>
      </c>
      <c r="J13" s="9">
        <v>9373724.9</v>
      </c>
      <c r="K13" s="9">
        <v>11129924.05</v>
      </c>
      <c r="L13" s="9">
        <v>9355924.9</v>
      </c>
      <c r="M13" s="9">
        <v>9528839.9</v>
      </c>
      <c r="N13" s="9">
        <v>14425289.94</v>
      </c>
    </row>
    <row r="14" spans="1:14" ht="42" customHeight="1">
      <c r="A14" s="8" t="s">
        <v>5</v>
      </c>
      <c r="B14" s="9">
        <v>155261194</v>
      </c>
      <c r="C14" s="9">
        <v>10189615.47</v>
      </c>
      <c r="D14" s="9">
        <v>11932578.93</v>
      </c>
      <c r="E14" s="9">
        <v>11979741.26</v>
      </c>
      <c r="F14" s="9">
        <v>13180692.4</v>
      </c>
      <c r="G14" s="9">
        <v>18035082.73</v>
      </c>
      <c r="H14" s="9">
        <v>11416872.91</v>
      </c>
      <c r="I14" s="9">
        <v>11961977.8</v>
      </c>
      <c r="J14" s="9">
        <v>12851206.16</v>
      </c>
      <c r="K14" s="9">
        <v>11589389.17</v>
      </c>
      <c r="L14" s="9">
        <v>11796317.02</v>
      </c>
      <c r="M14" s="9">
        <v>11485898.36</v>
      </c>
      <c r="N14" s="9">
        <v>18841821.79</v>
      </c>
    </row>
    <row r="15" spans="1:14" ht="42" customHeight="1">
      <c r="A15" s="8" t="s">
        <v>6</v>
      </c>
      <c r="B15" s="9">
        <v>52778552</v>
      </c>
      <c r="C15" s="9">
        <v>3100735</v>
      </c>
      <c r="D15" s="9">
        <v>4212918.18</v>
      </c>
      <c r="E15" s="9">
        <v>4277458.3</v>
      </c>
      <c r="F15" s="9">
        <v>4333722.94</v>
      </c>
      <c r="G15" s="9">
        <v>5993324.5</v>
      </c>
      <c r="H15" s="9">
        <v>3979170.4</v>
      </c>
      <c r="I15" s="9">
        <v>4154238.04</v>
      </c>
      <c r="J15" s="9">
        <v>4175047</v>
      </c>
      <c r="K15" s="9">
        <v>4086011.04</v>
      </c>
      <c r="L15" s="9">
        <v>4039388.7</v>
      </c>
      <c r="M15" s="9">
        <v>4388897.9</v>
      </c>
      <c r="N15" s="9">
        <v>6037640</v>
      </c>
    </row>
    <row r="16" spans="1:14" ht="42" customHeight="1">
      <c r="A16" s="8" t="s">
        <v>7</v>
      </c>
      <c r="B16" s="9">
        <v>24219570</v>
      </c>
      <c r="C16" s="9">
        <v>1596150</v>
      </c>
      <c r="D16" s="9">
        <v>1835556</v>
      </c>
      <c r="E16" s="9">
        <v>2397009</v>
      </c>
      <c r="F16" s="9">
        <v>1786476</v>
      </c>
      <c r="G16" s="9">
        <v>2684088</v>
      </c>
      <c r="H16" s="9">
        <v>1819635</v>
      </c>
      <c r="I16" s="9">
        <v>1853548</v>
      </c>
      <c r="J16" s="9">
        <v>1905692</v>
      </c>
      <c r="K16" s="9">
        <v>1844581</v>
      </c>
      <c r="L16" s="9">
        <v>1857193</v>
      </c>
      <c r="M16" s="9">
        <v>1814684</v>
      </c>
      <c r="N16" s="9">
        <v>2824958</v>
      </c>
    </row>
    <row r="17" spans="1:14" ht="42" customHeight="1">
      <c r="A17" s="8" t="s">
        <v>8</v>
      </c>
      <c r="B17" s="9">
        <v>249057700</v>
      </c>
      <c r="C17" s="9">
        <v>16215073.93</v>
      </c>
      <c r="D17" s="9">
        <v>18455705.56</v>
      </c>
      <c r="E17" s="9">
        <v>18972791.93</v>
      </c>
      <c r="F17" s="9">
        <v>18061405.34</v>
      </c>
      <c r="G17" s="9">
        <v>29229276.53</v>
      </c>
      <c r="H17" s="9">
        <v>18043944.13</v>
      </c>
      <c r="I17" s="9">
        <v>18936464.13</v>
      </c>
      <c r="J17" s="9">
        <v>18333533.93</v>
      </c>
      <c r="K17" s="9">
        <v>18647297.33</v>
      </c>
      <c r="L17" s="9">
        <v>18342570.53</v>
      </c>
      <c r="M17" s="9">
        <v>24463762.93</v>
      </c>
      <c r="N17" s="9">
        <v>31355873.73</v>
      </c>
    </row>
    <row r="18" spans="1:14" ht="42" customHeight="1">
      <c r="A18" s="8" t="s">
        <v>9</v>
      </c>
      <c r="B18" s="9">
        <v>521381436</v>
      </c>
      <c r="C18" s="9">
        <v>38332853.35</v>
      </c>
      <c r="D18" s="9">
        <v>40202755.36</v>
      </c>
      <c r="E18" s="9">
        <v>41131519.71</v>
      </c>
      <c r="F18" s="9">
        <v>40264809.75</v>
      </c>
      <c r="G18" s="9">
        <v>56891392.17</v>
      </c>
      <c r="H18" s="9">
        <v>39483323.04</v>
      </c>
      <c r="I18" s="9">
        <v>41299050.95</v>
      </c>
      <c r="J18" s="9">
        <v>40062833.2</v>
      </c>
      <c r="K18" s="9">
        <v>40341998.61</v>
      </c>
      <c r="L18" s="9">
        <v>42506176.95</v>
      </c>
      <c r="M18" s="9">
        <v>40461618.33</v>
      </c>
      <c r="N18" s="9">
        <v>60403104.58</v>
      </c>
    </row>
    <row r="19" spans="1:14" ht="42" customHeight="1">
      <c r="A19" s="8" t="s">
        <v>10</v>
      </c>
      <c r="B19" s="9">
        <v>6813151971.05</v>
      </c>
      <c r="C19" s="9">
        <v>228392090</v>
      </c>
      <c r="D19" s="9">
        <v>572553724</v>
      </c>
      <c r="E19" s="9">
        <v>643546450</v>
      </c>
      <c r="F19" s="9">
        <v>613546450</v>
      </c>
      <c r="G19" s="9">
        <v>643546450</v>
      </c>
      <c r="H19" s="9">
        <v>573546450</v>
      </c>
      <c r="I19" s="9">
        <v>603546450</v>
      </c>
      <c r="J19" s="9">
        <v>644046450</v>
      </c>
      <c r="K19" s="9">
        <v>579546450</v>
      </c>
      <c r="L19" s="9">
        <v>574346450</v>
      </c>
      <c r="M19" s="9">
        <v>645225510</v>
      </c>
      <c r="N19" s="9">
        <v>491309047.05</v>
      </c>
    </row>
    <row r="20" spans="1:14" ht="42" customHeight="1">
      <c r="A20" s="8" t="s">
        <v>11</v>
      </c>
      <c r="B20" s="9">
        <v>1851901528</v>
      </c>
      <c r="C20" s="9">
        <v>237308111</v>
      </c>
      <c r="D20" s="9">
        <v>162762310</v>
      </c>
      <c r="E20" s="9">
        <v>291503163</v>
      </c>
      <c r="F20" s="9">
        <v>178081060</v>
      </c>
      <c r="G20" s="9">
        <v>169534219</v>
      </c>
      <c r="H20" s="9">
        <v>165097075</v>
      </c>
      <c r="I20" s="9">
        <v>94916153</v>
      </c>
      <c r="J20" s="9">
        <v>89349632</v>
      </c>
      <c r="K20" s="9">
        <v>136341399</v>
      </c>
      <c r="L20" s="9">
        <v>84110262</v>
      </c>
      <c r="M20" s="9">
        <v>82899695</v>
      </c>
      <c r="N20" s="9">
        <v>159998449</v>
      </c>
    </row>
    <row r="21" spans="1:14" ht="42" customHeight="1">
      <c r="A21" s="8" t="s">
        <v>12</v>
      </c>
      <c r="B21" s="9">
        <v>1204427630</v>
      </c>
      <c r="C21" s="9">
        <v>105240213.53</v>
      </c>
      <c r="D21" s="9">
        <v>96216813.97</v>
      </c>
      <c r="E21" s="9">
        <v>98981188.53</v>
      </c>
      <c r="F21" s="9">
        <v>94187151.81</v>
      </c>
      <c r="G21" s="9">
        <v>115714438.19</v>
      </c>
      <c r="H21" s="9">
        <v>92962991.32</v>
      </c>
      <c r="I21" s="9">
        <v>96629150.03</v>
      </c>
      <c r="J21" s="9">
        <v>95803692.29</v>
      </c>
      <c r="K21" s="9">
        <v>94715037.84</v>
      </c>
      <c r="L21" s="9">
        <v>97216289.98</v>
      </c>
      <c r="M21" s="9">
        <v>97745118.52</v>
      </c>
      <c r="N21" s="9">
        <v>119015543.99</v>
      </c>
    </row>
    <row r="22" spans="1:14" ht="42" customHeight="1">
      <c r="A22" s="8" t="s">
        <v>13</v>
      </c>
      <c r="B22" s="9">
        <v>250000000</v>
      </c>
      <c r="C22" s="9">
        <v>4583940</v>
      </c>
      <c r="D22" s="9">
        <v>4583940</v>
      </c>
      <c r="E22" s="9">
        <v>216683212</v>
      </c>
      <c r="F22" s="9">
        <v>2683212</v>
      </c>
      <c r="G22" s="9">
        <v>2683212</v>
      </c>
      <c r="H22" s="9">
        <v>2683212</v>
      </c>
      <c r="I22" s="9">
        <v>2683212</v>
      </c>
      <c r="J22" s="9">
        <v>2683212</v>
      </c>
      <c r="K22" s="9">
        <v>2683212</v>
      </c>
      <c r="L22" s="9">
        <v>2683212</v>
      </c>
      <c r="M22" s="9">
        <v>2683212</v>
      </c>
      <c r="N22" s="9">
        <v>2683212</v>
      </c>
    </row>
    <row r="23" spans="1:14" ht="42" customHeight="1">
      <c r="A23" s="8" t="s">
        <v>14</v>
      </c>
      <c r="B23" s="9">
        <v>89685796.88</v>
      </c>
      <c r="C23" s="9">
        <v>6002428.46</v>
      </c>
      <c r="D23" s="9">
        <v>6833029.69</v>
      </c>
      <c r="E23" s="9">
        <v>7016106.75</v>
      </c>
      <c r="F23" s="9">
        <v>6753841.3</v>
      </c>
      <c r="G23" s="9">
        <v>10883487.32</v>
      </c>
      <c r="H23" s="9">
        <v>6757504.38</v>
      </c>
      <c r="I23" s="9">
        <v>6983285.4</v>
      </c>
      <c r="J23" s="9">
        <v>6784169.07</v>
      </c>
      <c r="K23" s="9">
        <v>6893531.9</v>
      </c>
      <c r="L23" s="9">
        <v>6758366.98</v>
      </c>
      <c r="M23" s="9">
        <v>6890734.47</v>
      </c>
      <c r="N23" s="9">
        <v>11129311.16</v>
      </c>
    </row>
    <row r="24" spans="1:14" ht="42" customHeight="1">
      <c r="A24" s="8" t="s">
        <v>15</v>
      </c>
      <c r="B24" s="9">
        <v>26229840</v>
      </c>
      <c r="C24" s="9">
        <v>1783713.3</v>
      </c>
      <c r="D24" s="9">
        <v>1940160.1</v>
      </c>
      <c r="E24" s="9">
        <v>1997198.1</v>
      </c>
      <c r="F24" s="9">
        <v>1967130.1</v>
      </c>
      <c r="G24" s="9">
        <v>2590236.1</v>
      </c>
      <c r="H24" s="9">
        <v>1929730.1</v>
      </c>
      <c r="I24" s="9">
        <v>2024385.1</v>
      </c>
      <c r="J24" s="9">
        <v>1979906.1</v>
      </c>
      <c r="K24" s="9">
        <v>2095209.1</v>
      </c>
      <c r="L24" s="9">
        <v>3263774.5</v>
      </c>
      <c r="M24" s="9">
        <v>1962559.1</v>
      </c>
      <c r="N24" s="9">
        <v>2695838.3</v>
      </c>
    </row>
    <row r="25" spans="1:14" ht="42" customHeight="1">
      <c r="A25" s="8" t="s">
        <v>16</v>
      </c>
      <c r="B25" s="9">
        <v>12173748</v>
      </c>
      <c r="C25" s="9">
        <v>945136.53</v>
      </c>
      <c r="D25" s="9">
        <v>982880.29</v>
      </c>
      <c r="E25" s="9">
        <v>988486.1</v>
      </c>
      <c r="F25" s="9">
        <v>974915.53</v>
      </c>
      <c r="G25" s="9">
        <v>1223894.1</v>
      </c>
      <c r="H25" s="9">
        <v>944773.1</v>
      </c>
      <c r="I25" s="9">
        <v>1007178.53</v>
      </c>
      <c r="J25" s="9">
        <v>946297.1</v>
      </c>
      <c r="K25" s="9">
        <v>982762.1</v>
      </c>
      <c r="L25" s="9">
        <v>964263.12</v>
      </c>
      <c r="M25" s="9">
        <v>962512.1</v>
      </c>
      <c r="N25" s="9">
        <v>1250649.4</v>
      </c>
    </row>
    <row r="26" spans="1:14" ht="42" customHeight="1">
      <c r="A26" s="8" t="s">
        <v>17</v>
      </c>
      <c r="B26" s="9">
        <v>18378037</v>
      </c>
      <c r="C26" s="9">
        <v>1457231.36</v>
      </c>
      <c r="D26" s="9">
        <v>1564209.76</v>
      </c>
      <c r="E26" s="9">
        <v>1575466.39</v>
      </c>
      <c r="F26" s="9">
        <v>1488982.36</v>
      </c>
      <c r="G26" s="9">
        <v>1926679.36</v>
      </c>
      <c r="H26" s="9">
        <v>1397787.65</v>
      </c>
      <c r="I26" s="9">
        <v>1463776.65</v>
      </c>
      <c r="J26" s="9">
        <v>1405028.87</v>
      </c>
      <c r="K26" s="9">
        <v>1425080.65</v>
      </c>
      <c r="L26" s="9">
        <v>1378917.65</v>
      </c>
      <c r="M26" s="9">
        <v>1412316.65</v>
      </c>
      <c r="N26" s="9">
        <v>1882559.65</v>
      </c>
    </row>
    <row r="27" spans="1:14" ht="42" customHeight="1">
      <c r="A27" s="8" t="s">
        <v>18</v>
      </c>
      <c r="B27" s="9">
        <v>7699413</v>
      </c>
      <c r="C27" s="9">
        <v>535280.1</v>
      </c>
      <c r="D27" s="9">
        <v>655598.5</v>
      </c>
      <c r="E27" s="9">
        <v>688209.3</v>
      </c>
      <c r="F27" s="9">
        <v>611759.1</v>
      </c>
      <c r="G27" s="9">
        <v>729306.7</v>
      </c>
      <c r="H27" s="9">
        <v>688010.5</v>
      </c>
      <c r="I27" s="9">
        <v>622000.7</v>
      </c>
      <c r="J27" s="9">
        <v>609333.7</v>
      </c>
      <c r="K27" s="9">
        <v>586581.3</v>
      </c>
      <c r="L27" s="9">
        <v>605148.3</v>
      </c>
      <c r="M27" s="9">
        <v>572459.9</v>
      </c>
      <c r="N27" s="9">
        <v>795724.9</v>
      </c>
    </row>
    <row r="28" spans="1:14" ht="42" customHeight="1">
      <c r="A28" s="8" t="s">
        <v>19</v>
      </c>
      <c r="B28" s="9">
        <v>297283194.96</v>
      </c>
      <c r="C28" s="9">
        <v>34270581.91</v>
      </c>
      <c r="D28" s="9">
        <v>24009177.32</v>
      </c>
      <c r="E28" s="9">
        <v>23648783.13</v>
      </c>
      <c r="F28" s="9">
        <v>23678996.12</v>
      </c>
      <c r="G28" s="9">
        <v>24896594.95</v>
      </c>
      <c r="H28" s="9">
        <v>23690115.86</v>
      </c>
      <c r="I28" s="9">
        <v>23642131.09</v>
      </c>
      <c r="J28" s="9">
        <v>23636129.67</v>
      </c>
      <c r="K28" s="9">
        <v>23525591.66</v>
      </c>
      <c r="L28" s="9">
        <v>23635553.31</v>
      </c>
      <c r="M28" s="9">
        <v>23508388.91</v>
      </c>
      <c r="N28" s="9">
        <v>25141151.03</v>
      </c>
    </row>
    <row r="29" spans="1:14" ht="42" customHeight="1">
      <c r="A29" s="8" t="s">
        <v>20</v>
      </c>
      <c r="B29" s="9">
        <v>6260990</v>
      </c>
      <c r="C29" s="9">
        <v>436666.14</v>
      </c>
      <c r="D29" s="9">
        <v>469712.9</v>
      </c>
      <c r="E29" s="9">
        <v>535303.9</v>
      </c>
      <c r="F29" s="9">
        <v>550448.9</v>
      </c>
      <c r="G29" s="9">
        <v>646871.9</v>
      </c>
      <c r="H29" s="9">
        <v>502638.9</v>
      </c>
      <c r="I29" s="9">
        <v>536003.9</v>
      </c>
      <c r="J29" s="9">
        <v>489730.9</v>
      </c>
      <c r="K29" s="9">
        <v>474815.14</v>
      </c>
      <c r="L29" s="9">
        <v>488547.52</v>
      </c>
      <c r="M29" s="9">
        <v>461518.52</v>
      </c>
      <c r="N29" s="9">
        <v>668731.38</v>
      </c>
    </row>
    <row r="30" spans="1:14" ht="42" customHeight="1">
      <c r="A30" s="8" t="s">
        <v>21</v>
      </c>
      <c r="B30" s="9">
        <v>112295733</v>
      </c>
      <c r="C30" s="9">
        <v>7276481.15</v>
      </c>
      <c r="D30" s="9">
        <v>8268255.29</v>
      </c>
      <c r="E30" s="9">
        <v>9620686.16</v>
      </c>
      <c r="F30" s="9">
        <v>8878742.21</v>
      </c>
      <c r="G30" s="9">
        <v>12898385.85</v>
      </c>
      <c r="H30" s="9">
        <v>8248103.6</v>
      </c>
      <c r="I30" s="9">
        <v>8604658.36</v>
      </c>
      <c r="J30" s="9">
        <v>8352753.29</v>
      </c>
      <c r="K30" s="9">
        <v>8504872.37</v>
      </c>
      <c r="L30" s="9">
        <v>8312760.47</v>
      </c>
      <c r="M30" s="9">
        <v>9526096.3</v>
      </c>
      <c r="N30" s="9">
        <v>13803937.95</v>
      </c>
    </row>
    <row r="31" spans="1:14" ht="42" customHeight="1">
      <c r="A31" s="8" t="s">
        <v>22</v>
      </c>
      <c r="B31" s="9">
        <v>26343497</v>
      </c>
      <c r="C31" s="9">
        <v>1927131.3</v>
      </c>
      <c r="D31" s="9">
        <v>2065263.6</v>
      </c>
      <c r="E31" s="9">
        <v>2166032.4</v>
      </c>
      <c r="F31" s="9">
        <v>2049981.9</v>
      </c>
      <c r="G31" s="9">
        <v>2844159.6</v>
      </c>
      <c r="H31" s="9">
        <v>1998262.6</v>
      </c>
      <c r="I31" s="9">
        <v>2062480.6</v>
      </c>
      <c r="J31" s="9">
        <v>1986942.6</v>
      </c>
      <c r="K31" s="9">
        <v>2062480.6</v>
      </c>
      <c r="L31" s="9">
        <v>1987262.6</v>
      </c>
      <c r="M31" s="9">
        <v>2057480.6</v>
      </c>
      <c r="N31" s="9">
        <v>3136018.6</v>
      </c>
    </row>
    <row r="32" spans="1:14" ht="42" customHeight="1">
      <c r="A32" s="8" t="s">
        <v>23</v>
      </c>
      <c r="B32" s="9">
        <v>137775501.6</v>
      </c>
      <c r="C32" s="9">
        <v>9048697.14</v>
      </c>
      <c r="D32" s="9">
        <v>10355518.93</v>
      </c>
      <c r="E32" s="9">
        <v>10892561.57</v>
      </c>
      <c r="F32" s="9">
        <v>10495351.72</v>
      </c>
      <c r="G32" s="9">
        <v>16391763.49</v>
      </c>
      <c r="H32" s="9">
        <v>10384516.64</v>
      </c>
      <c r="I32" s="9">
        <v>10681550.31</v>
      </c>
      <c r="J32" s="9">
        <v>10905569.06</v>
      </c>
      <c r="K32" s="9">
        <v>10845265.48</v>
      </c>
      <c r="L32" s="9">
        <v>10366268.88</v>
      </c>
      <c r="M32" s="9">
        <v>10642924.89</v>
      </c>
      <c r="N32" s="9">
        <v>16765513.49</v>
      </c>
    </row>
    <row r="33" spans="1:14" ht="42" customHeight="1">
      <c r="A33" s="8" t="s">
        <v>24</v>
      </c>
      <c r="B33" s="9">
        <v>78078815.4</v>
      </c>
      <c r="C33" s="9">
        <v>6790300.39</v>
      </c>
      <c r="D33" s="9">
        <v>5903451.27</v>
      </c>
      <c r="E33" s="9">
        <v>6154510.71</v>
      </c>
      <c r="F33" s="9">
        <v>5880366.11</v>
      </c>
      <c r="G33" s="9">
        <v>7760721.31</v>
      </c>
      <c r="H33" s="9">
        <v>5878267.11</v>
      </c>
      <c r="I33" s="9">
        <v>6065200.45</v>
      </c>
      <c r="J33" s="9">
        <v>5870722.65</v>
      </c>
      <c r="K33" s="9">
        <v>5991525.65</v>
      </c>
      <c r="L33" s="9">
        <v>5863787.65</v>
      </c>
      <c r="M33" s="9">
        <v>6187012.95</v>
      </c>
      <c r="N33" s="9">
        <v>9732949.15</v>
      </c>
    </row>
    <row r="34" spans="1:14" ht="42" customHeight="1">
      <c r="A34" s="8" t="s">
        <v>25</v>
      </c>
      <c r="B34" s="9">
        <v>6677698</v>
      </c>
      <c r="C34" s="9">
        <v>443448.2</v>
      </c>
      <c r="D34" s="9">
        <v>472187.6</v>
      </c>
      <c r="E34" s="9">
        <v>795131.8</v>
      </c>
      <c r="F34" s="9">
        <v>466718.6</v>
      </c>
      <c r="G34" s="9">
        <v>693603.2</v>
      </c>
      <c r="H34" s="9">
        <v>499821.6</v>
      </c>
      <c r="I34" s="9">
        <v>530685.2</v>
      </c>
      <c r="J34" s="9">
        <v>476584.6</v>
      </c>
      <c r="K34" s="9">
        <v>551355.2</v>
      </c>
      <c r="L34" s="9">
        <v>471718.6</v>
      </c>
      <c r="M34" s="9">
        <v>549352.2</v>
      </c>
      <c r="N34" s="9">
        <v>727091.2</v>
      </c>
    </row>
    <row r="35" spans="1:14" ht="42" customHeight="1">
      <c r="A35" s="10" t="s">
        <v>26</v>
      </c>
      <c r="B35" s="11">
        <v>11705357</v>
      </c>
      <c r="C35" s="11">
        <v>608300.7</v>
      </c>
      <c r="D35" s="11">
        <v>755696.2</v>
      </c>
      <c r="E35" s="11">
        <v>960622.2</v>
      </c>
      <c r="F35" s="11">
        <v>936305.5</v>
      </c>
      <c r="G35" s="11">
        <v>1021828.2</v>
      </c>
      <c r="H35" s="11">
        <v>914896.2</v>
      </c>
      <c r="I35" s="11">
        <v>779424.2</v>
      </c>
      <c r="J35" s="11">
        <v>1442166.2</v>
      </c>
      <c r="K35" s="11">
        <v>1456576.7</v>
      </c>
      <c r="L35" s="11">
        <v>855553</v>
      </c>
      <c r="M35" s="11">
        <v>827624.2</v>
      </c>
      <c r="N35" s="11">
        <v>1146363.7</v>
      </c>
    </row>
    <row r="36" spans="1:14" ht="42" customHeight="1">
      <c r="A36" s="12" t="s">
        <v>105</v>
      </c>
      <c r="B36" s="13">
        <f>SUM(B37:B38)</f>
        <v>468597350</v>
      </c>
      <c r="C36" s="13">
        <f aca="true" t="shared" si="2" ref="C36:N36">SUM(C37:C38)</f>
        <v>35605809.06</v>
      </c>
      <c r="D36" s="13">
        <f t="shared" si="2"/>
        <v>37004959.23</v>
      </c>
      <c r="E36" s="13">
        <f t="shared" si="2"/>
        <v>45243379.53</v>
      </c>
      <c r="F36" s="13">
        <f t="shared" si="2"/>
        <v>38073795.74</v>
      </c>
      <c r="G36" s="13">
        <f t="shared" si="2"/>
        <v>42838008.15</v>
      </c>
      <c r="H36" s="13">
        <f t="shared" si="2"/>
        <v>38663182.33</v>
      </c>
      <c r="I36" s="13">
        <f t="shared" si="2"/>
        <v>36681988.58</v>
      </c>
      <c r="J36" s="13">
        <f t="shared" si="2"/>
        <v>36231816.71</v>
      </c>
      <c r="K36" s="13">
        <f t="shared" si="2"/>
        <v>37822121.83</v>
      </c>
      <c r="L36" s="13">
        <f t="shared" si="2"/>
        <v>37989231.79</v>
      </c>
      <c r="M36" s="13">
        <f t="shared" si="2"/>
        <v>35642862.11</v>
      </c>
      <c r="N36" s="13">
        <f t="shared" si="2"/>
        <v>46800194.940000005</v>
      </c>
    </row>
    <row r="37" spans="1:14" ht="42" customHeight="1">
      <c r="A37" s="3" t="s">
        <v>27</v>
      </c>
      <c r="B37" s="7">
        <v>397297350</v>
      </c>
      <c r="C37" s="7">
        <v>30186349.42</v>
      </c>
      <c r="D37" s="7">
        <v>31466529.08</v>
      </c>
      <c r="E37" s="7">
        <v>39479546.42</v>
      </c>
      <c r="F37" s="7">
        <v>32313308.12</v>
      </c>
      <c r="G37" s="7">
        <v>35477082.62</v>
      </c>
      <c r="H37" s="7">
        <v>33166603.82</v>
      </c>
      <c r="I37" s="7">
        <v>31168210.92</v>
      </c>
      <c r="J37" s="7">
        <v>30845711.12</v>
      </c>
      <c r="K37" s="7">
        <v>32282224.42</v>
      </c>
      <c r="L37" s="7">
        <v>32216741.92</v>
      </c>
      <c r="M37" s="7">
        <v>30274943.8</v>
      </c>
      <c r="N37" s="7">
        <v>38420098.34</v>
      </c>
    </row>
    <row r="38" spans="1:14" ht="42" customHeight="1">
      <c r="A38" s="8" t="s">
        <v>28</v>
      </c>
      <c r="B38" s="9">
        <v>71300000</v>
      </c>
      <c r="C38" s="9">
        <v>5419459.64</v>
      </c>
      <c r="D38" s="9">
        <v>5538430.15</v>
      </c>
      <c r="E38" s="9">
        <v>5763833.11</v>
      </c>
      <c r="F38" s="9">
        <v>5760487.62</v>
      </c>
      <c r="G38" s="9">
        <v>7360925.53</v>
      </c>
      <c r="H38" s="9">
        <v>5496578.51</v>
      </c>
      <c r="I38" s="9">
        <v>5513777.66</v>
      </c>
      <c r="J38" s="9">
        <v>5386105.59</v>
      </c>
      <c r="K38" s="9">
        <v>5539897.41</v>
      </c>
      <c r="L38" s="9">
        <v>5772489.87</v>
      </c>
      <c r="M38" s="9">
        <v>5367918.31</v>
      </c>
      <c r="N38" s="9">
        <v>8380096.6</v>
      </c>
    </row>
    <row r="39" spans="1:14" ht="42" customHeight="1">
      <c r="A39" s="14" t="s">
        <v>106</v>
      </c>
      <c r="B39" s="13">
        <f>SUM(B40:B41)</f>
        <v>810374215.3299999</v>
      </c>
      <c r="C39" s="13">
        <f aca="true" t="shared" si="3" ref="C39:N39">SUM(C40:C41)</f>
        <v>83282443.67999999</v>
      </c>
      <c r="D39" s="13">
        <f t="shared" si="3"/>
        <v>69711210.37</v>
      </c>
      <c r="E39" s="13">
        <f t="shared" si="3"/>
        <v>73423745.62</v>
      </c>
      <c r="F39" s="13">
        <f t="shared" si="3"/>
        <v>71925903.07000001</v>
      </c>
      <c r="G39" s="13">
        <f t="shared" si="3"/>
        <v>106881524.5</v>
      </c>
      <c r="H39" s="13">
        <f t="shared" si="3"/>
        <v>67301184.71</v>
      </c>
      <c r="I39" s="13">
        <f t="shared" si="3"/>
        <v>78992751.69</v>
      </c>
      <c r="J39" s="13">
        <f t="shared" si="3"/>
        <v>65573821.39</v>
      </c>
      <c r="K39" s="13">
        <f t="shared" si="3"/>
        <v>73557533.03</v>
      </c>
      <c r="L39" s="13">
        <f t="shared" si="3"/>
        <v>61743286.78</v>
      </c>
      <c r="M39" s="13">
        <f t="shared" si="3"/>
        <v>21222862.009999998</v>
      </c>
      <c r="N39" s="13">
        <f t="shared" si="3"/>
        <v>36757948.48</v>
      </c>
    </row>
    <row r="40" spans="1:14" ht="42" customHeight="1">
      <c r="A40" s="8" t="s">
        <v>29</v>
      </c>
      <c r="B40" s="9">
        <v>159280980.4</v>
      </c>
      <c r="C40" s="9">
        <v>18004579.49</v>
      </c>
      <c r="D40" s="9">
        <v>12908142.43</v>
      </c>
      <c r="E40" s="9">
        <v>14118203.61</v>
      </c>
      <c r="F40" s="9">
        <v>14611575.69</v>
      </c>
      <c r="G40" s="9">
        <v>19893138.09</v>
      </c>
      <c r="H40" s="9">
        <v>11871072.49</v>
      </c>
      <c r="I40" s="9">
        <v>16880748.9</v>
      </c>
      <c r="J40" s="9">
        <v>11892420.26</v>
      </c>
      <c r="K40" s="9">
        <v>13955507.67</v>
      </c>
      <c r="L40" s="9">
        <v>10378216.05</v>
      </c>
      <c r="M40" s="9">
        <v>9100362.73</v>
      </c>
      <c r="N40" s="9">
        <v>5667012.99</v>
      </c>
    </row>
    <row r="41" spans="1:14" ht="42" customHeight="1">
      <c r="A41" s="8" t="s">
        <v>30</v>
      </c>
      <c r="B41" s="9">
        <v>651093234.93</v>
      </c>
      <c r="C41" s="9">
        <v>65277864.19</v>
      </c>
      <c r="D41" s="9">
        <v>56803067.94</v>
      </c>
      <c r="E41" s="9">
        <v>59305542.01</v>
      </c>
      <c r="F41" s="9">
        <v>57314327.38</v>
      </c>
      <c r="G41" s="9">
        <v>86988386.41</v>
      </c>
      <c r="H41" s="9">
        <v>55430112.22</v>
      </c>
      <c r="I41" s="9">
        <v>62112002.79</v>
      </c>
      <c r="J41" s="9">
        <v>53681401.13</v>
      </c>
      <c r="K41" s="9">
        <v>59602025.36</v>
      </c>
      <c r="L41" s="9">
        <v>51365070.73</v>
      </c>
      <c r="M41" s="9">
        <v>12122499.28</v>
      </c>
      <c r="N41" s="9">
        <v>31090935.49</v>
      </c>
    </row>
    <row r="42" spans="1:14" ht="42" customHeight="1">
      <c r="A42" s="14" t="s">
        <v>107</v>
      </c>
      <c r="B42" s="13">
        <f>SUM(B43:B49)</f>
        <v>1836408093.96</v>
      </c>
      <c r="C42" s="13">
        <f aca="true" t="shared" si="4" ref="C42:N42">SUM(C43:C49)</f>
        <v>179525796.79000002</v>
      </c>
      <c r="D42" s="13">
        <f t="shared" si="4"/>
        <v>148494305.12</v>
      </c>
      <c r="E42" s="13">
        <f t="shared" si="4"/>
        <v>168376900.27</v>
      </c>
      <c r="F42" s="13">
        <f t="shared" si="4"/>
        <v>138974348.82</v>
      </c>
      <c r="G42" s="13">
        <f t="shared" si="4"/>
        <v>170748438.23</v>
      </c>
      <c r="H42" s="13">
        <f t="shared" si="4"/>
        <v>187551650.39</v>
      </c>
      <c r="I42" s="13">
        <f t="shared" si="4"/>
        <v>122082072.67000002</v>
      </c>
      <c r="J42" s="13">
        <f t="shared" si="4"/>
        <v>140547193.17</v>
      </c>
      <c r="K42" s="13">
        <f t="shared" si="4"/>
        <v>146858917.37999997</v>
      </c>
      <c r="L42" s="13">
        <f t="shared" si="4"/>
        <v>141361738.72</v>
      </c>
      <c r="M42" s="13">
        <f t="shared" si="4"/>
        <v>131611748.22</v>
      </c>
      <c r="N42" s="13">
        <f t="shared" si="4"/>
        <v>160274984.17999998</v>
      </c>
    </row>
    <row r="43" spans="1:14" ht="42" customHeight="1">
      <c r="A43" s="8" t="s">
        <v>31</v>
      </c>
      <c r="B43" s="9">
        <v>40604284</v>
      </c>
      <c r="C43" s="9">
        <v>2673163.28</v>
      </c>
      <c r="D43" s="9">
        <v>3082869.23</v>
      </c>
      <c r="E43" s="9">
        <v>3753401.81</v>
      </c>
      <c r="F43" s="9">
        <v>2881497.27</v>
      </c>
      <c r="G43" s="9">
        <v>4775795.84</v>
      </c>
      <c r="H43" s="9">
        <v>3160566.12</v>
      </c>
      <c r="I43" s="9">
        <v>3387925.83</v>
      </c>
      <c r="J43" s="9">
        <v>2981597.27</v>
      </c>
      <c r="K43" s="9">
        <v>2960534.83</v>
      </c>
      <c r="L43" s="9">
        <v>3290412.12</v>
      </c>
      <c r="M43" s="9">
        <v>2949251.76</v>
      </c>
      <c r="N43" s="9">
        <v>4707268.64</v>
      </c>
    </row>
    <row r="44" spans="1:14" ht="42" customHeight="1">
      <c r="A44" s="8" t="s">
        <v>32</v>
      </c>
      <c r="B44" s="9">
        <v>164718963</v>
      </c>
      <c r="C44" s="9">
        <v>14769490.62</v>
      </c>
      <c r="D44" s="9">
        <v>14864974.19</v>
      </c>
      <c r="E44" s="9">
        <v>14850463.96</v>
      </c>
      <c r="F44" s="9">
        <v>14774354.19</v>
      </c>
      <c r="G44" s="9">
        <v>19133477.03</v>
      </c>
      <c r="H44" s="9">
        <v>14818932.19</v>
      </c>
      <c r="I44" s="9">
        <v>14909476.55</v>
      </c>
      <c r="J44" s="9">
        <v>14798302.18</v>
      </c>
      <c r="K44" s="9">
        <v>14775121.95</v>
      </c>
      <c r="L44" s="9">
        <v>14648852.18</v>
      </c>
      <c r="M44" s="9">
        <v>4334021.11</v>
      </c>
      <c r="N44" s="9">
        <v>8041496.85</v>
      </c>
    </row>
    <row r="45" spans="1:14" ht="42" customHeight="1">
      <c r="A45" s="8" t="s">
        <v>33</v>
      </c>
      <c r="B45" s="9">
        <v>944247314.96</v>
      </c>
      <c r="C45" s="9">
        <v>113487258.65</v>
      </c>
      <c r="D45" s="9">
        <v>69039150.74</v>
      </c>
      <c r="E45" s="9">
        <v>93608086.28</v>
      </c>
      <c r="F45" s="9">
        <v>68514583.11</v>
      </c>
      <c r="G45" s="9">
        <v>69823265.92</v>
      </c>
      <c r="H45" s="9">
        <v>117656815.29</v>
      </c>
      <c r="I45" s="9">
        <v>51175784.95</v>
      </c>
      <c r="J45" s="9">
        <v>71977620.51</v>
      </c>
      <c r="K45" s="9">
        <v>73841921.14</v>
      </c>
      <c r="L45" s="9">
        <v>72982659.3</v>
      </c>
      <c r="M45" s="9">
        <v>72359503.8</v>
      </c>
      <c r="N45" s="9">
        <v>69780665.27</v>
      </c>
    </row>
    <row r="46" spans="1:14" ht="42" customHeight="1">
      <c r="A46" s="8" t="s">
        <v>34</v>
      </c>
      <c r="B46" s="9">
        <v>12073176</v>
      </c>
      <c r="C46" s="9">
        <v>929274.1</v>
      </c>
      <c r="D46" s="9">
        <v>968669.43</v>
      </c>
      <c r="E46" s="9">
        <v>962151.22</v>
      </c>
      <c r="F46" s="9">
        <v>1015023.1</v>
      </c>
      <c r="G46" s="9">
        <v>971284.1</v>
      </c>
      <c r="H46" s="9">
        <v>969366.45</v>
      </c>
      <c r="I46" s="9">
        <v>947933.1</v>
      </c>
      <c r="J46" s="9">
        <v>938974.1</v>
      </c>
      <c r="K46" s="9">
        <v>978733.1</v>
      </c>
      <c r="L46" s="9">
        <v>941673.1</v>
      </c>
      <c r="M46" s="9">
        <v>951634.1</v>
      </c>
      <c r="N46" s="9">
        <v>1498460.1</v>
      </c>
    </row>
    <row r="47" spans="1:14" ht="42" customHeight="1">
      <c r="A47" s="8" t="s">
        <v>35</v>
      </c>
      <c r="B47" s="9">
        <v>28212990</v>
      </c>
      <c r="C47" s="9">
        <v>2326629.12</v>
      </c>
      <c r="D47" s="9">
        <v>2063745.14</v>
      </c>
      <c r="E47" s="9">
        <v>2433611.9</v>
      </c>
      <c r="F47" s="9">
        <v>2074296.15</v>
      </c>
      <c r="G47" s="9">
        <v>3363180.75</v>
      </c>
      <c r="H47" s="9">
        <v>1838288.44</v>
      </c>
      <c r="I47" s="9">
        <v>2419645.45</v>
      </c>
      <c r="J47" s="9">
        <v>2050864.96</v>
      </c>
      <c r="K47" s="9">
        <v>2201883.38</v>
      </c>
      <c r="L47" s="9">
        <v>1979898.27</v>
      </c>
      <c r="M47" s="9">
        <v>2277010.08</v>
      </c>
      <c r="N47" s="9">
        <v>3183936.36</v>
      </c>
    </row>
    <row r="48" spans="1:14" ht="42" customHeight="1">
      <c r="A48" s="8" t="s">
        <v>36</v>
      </c>
      <c r="B48" s="9">
        <v>615269383</v>
      </c>
      <c r="C48" s="9">
        <v>42707206.25</v>
      </c>
      <c r="D48" s="9">
        <v>55080169.45</v>
      </c>
      <c r="E48" s="9">
        <v>49013603.25</v>
      </c>
      <c r="F48" s="9">
        <v>47687529.45</v>
      </c>
      <c r="G48" s="9">
        <v>68232582.25</v>
      </c>
      <c r="H48" s="9">
        <v>47134379.45</v>
      </c>
      <c r="I48" s="9">
        <v>47533403.25</v>
      </c>
      <c r="J48" s="9">
        <v>45821800.45</v>
      </c>
      <c r="K48" s="9">
        <v>50118555.25</v>
      </c>
      <c r="L48" s="9">
        <v>45325000.45</v>
      </c>
      <c r="M48" s="9">
        <v>46389942.25</v>
      </c>
      <c r="N48" s="9">
        <v>70225211.25</v>
      </c>
    </row>
    <row r="49" spans="1:14" ht="42" customHeight="1">
      <c r="A49" s="8" t="s">
        <v>37</v>
      </c>
      <c r="B49" s="9">
        <v>31281983</v>
      </c>
      <c r="C49" s="9">
        <v>2632774.77</v>
      </c>
      <c r="D49" s="9">
        <v>3394726.94</v>
      </c>
      <c r="E49" s="9">
        <v>3755581.85</v>
      </c>
      <c r="F49" s="9">
        <v>2027065.55</v>
      </c>
      <c r="G49" s="9">
        <v>4448852.34</v>
      </c>
      <c r="H49" s="9">
        <v>1973302.45</v>
      </c>
      <c r="I49" s="9">
        <v>1707903.54</v>
      </c>
      <c r="J49" s="9">
        <v>1978033.7</v>
      </c>
      <c r="K49" s="9">
        <v>1982167.73</v>
      </c>
      <c r="L49" s="9">
        <v>2193243.3</v>
      </c>
      <c r="M49" s="9">
        <v>2350385.12</v>
      </c>
      <c r="N49" s="9">
        <v>2837945.71</v>
      </c>
    </row>
    <row r="50" spans="1:14" ht="42" customHeight="1">
      <c r="A50" s="14" t="s">
        <v>108</v>
      </c>
      <c r="B50" s="13">
        <f>SUM(B51:B97)</f>
        <v>32191662437.31</v>
      </c>
      <c r="C50" s="13">
        <f aca="true" t="shared" si="5" ref="C50:N50">SUM(C51:C97)</f>
        <v>4016916404.0099998</v>
      </c>
      <c r="D50" s="13">
        <f t="shared" si="5"/>
        <v>2227309447.1400003</v>
      </c>
      <c r="E50" s="13">
        <f t="shared" si="5"/>
        <v>2869123344.5199986</v>
      </c>
      <c r="F50" s="13">
        <f t="shared" si="5"/>
        <v>2207405836.2799997</v>
      </c>
      <c r="G50" s="13">
        <f t="shared" si="5"/>
        <v>2959070702.7599998</v>
      </c>
      <c r="H50" s="13">
        <f t="shared" si="5"/>
        <v>2115322957.5300004</v>
      </c>
      <c r="I50" s="13">
        <f t="shared" si="5"/>
        <v>2418221634.81</v>
      </c>
      <c r="J50" s="13">
        <f t="shared" si="5"/>
        <v>2243956489.8699994</v>
      </c>
      <c r="K50" s="13">
        <f t="shared" si="5"/>
        <v>2406021306.55</v>
      </c>
      <c r="L50" s="13">
        <f t="shared" si="5"/>
        <v>2153769600.99</v>
      </c>
      <c r="M50" s="13">
        <f t="shared" si="5"/>
        <v>2384550434.9600005</v>
      </c>
      <c r="N50" s="13">
        <f t="shared" si="5"/>
        <v>4189994277.8900003</v>
      </c>
    </row>
    <row r="51" spans="1:14" ht="42" customHeight="1">
      <c r="A51" s="8" t="s">
        <v>38</v>
      </c>
      <c r="B51" s="9">
        <v>190711255</v>
      </c>
      <c r="C51" s="9">
        <v>12018171.63</v>
      </c>
      <c r="D51" s="9">
        <v>12621715.72</v>
      </c>
      <c r="E51" s="9">
        <v>17250473.07</v>
      </c>
      <c r="F51" s="9">
        <v>12522139.99</v>
      </c>
      <c r="G51" s="9">
        <v>22683890.81</v>
      </c>
      <c r="H51" s="9">
        <v>12534607.32</v>
      </c>
      <c r="I51" s="9">
        <v>15551354.12</v>
      </c>
      <c r="J51" s="9">
        <v>18811580.17</v>
      </c>
      <c r="K51" s="9">
        <v>15393978.2</v>
      </c>
      <c r="L51" s="9">
        <v>12707123.86</v>
      </c>
      <c r="M51" s="9">
        <v>15311137.65</v>
      </c>
      <c r="N51" s="9">
        <v>23305082.46</v>
      </c>
    </row>
    <row r="52" spans="1:14" ht="42" customHeight="1">
      <c r="A52" s="8" t="s">
        <v>39</v>
      </c>
      <c r="B52" s="9">
        <v>24786346</v>
      </c>
      <c r="C52" s="9">
        <v>1723610.5</v>
      </c>
      <c r="D52" s="9">
        <v>1836987.01</v>
      </c>
      <c r="E52" s="9">
        <v>1994921.23</v>
      </c>
      <c r="F52" s="9">
        <v>1848147.01</v>
      </c>
      <c r="G52" s="9">
        <v>2755613.01</v>
      </c>
      <c r="H52" s="9">
        <v>1839247.01</v>
      </c>
      <c r="I52" s="9">
        <v>1958851.01</v>
      </c>
      <c r="J52" s="9">
        <v>1860804.01</v>
      </c>
      <c r="K52" s="9">
        <v>1913334.01</v>
      </c>
      <c r="L52" s="9">
        <v>2275504.19</v>
      </c>
      <c r="M52" s="9">
        <v>1910751.51</v>
      </c>
      <c r="N52" s="9">
        <v>2868575.5</v>
      </c>
    </row>
    <row r="53" spans="1:14" ht="42" customHeight="1">
      <c r="A53" s="8" t="s">
        <v>40</v>
      </c>
      <c r="B53" s="9">
        <v>4681873</v>
      </c>
      <c r="C53" s="9">
        <v>427294.58</v>
      </c>
      <c r="D53" s="9">
        <v>453061.59</v>
      </c>
      <c r="E53" s="9">
        <v>399922.86</v>
      </c>
      <c r="F53" s="9">
        <v>356812.61</v>
      </c>
      <c r="G53" s="9">
        <v>467219.86</v>
      </c>
      <c r="H53" s="9">
        <v>353417.18</v>
      </c>
      <c r="I53" s="9">
        <v>401886.61</v>
      </c>
      <c r="J53" s="9">
        <v>340677.46</v>
      </c>
      <c r="K53" s="9">
        <v>347416.46</v>
      </c>
      <c r="L53" s="9">
        <v>300237.84</v>
      </c>
      <c r="M53" s="9">
        <v>340653.02</v>
      </c>
      <c r="N53" s="9">
        <v>493272.93</v>
      </c>
    </row>
    <row r="54" spans="1:14" ht="42" customHeight="1">
      <c r="A54" s="8" t="s">
        <v>41</v>
      </c>
      <c r="B54" s="9">
        <v>1020833004.93</v>
      </c>
      <c r="C54" s="9">
        <v>68781295.9</v>
      </c>
      <c r="D54" s="9">
        <v>102626602.55</v>
      </c>
      <c r="E54" s="9">
        <v>93701113.6</v>
      </c>
      <c r="F54" s="9">
        <v>86844171.54</v>
      </c>
      <c r="G54" s="9">
        <v>83055410.74</v>
      </c>
      <c r="H54" s="9">
        <v>83988163.66</v>
      </c>
      <c r="I54" s="9">
        <v>142891219.81</v>
      </c>
      <c r="J54" s="9">
        <v>85781827.65</v>
      </c>
      <c r="K54" s="9">
        <v>69419961.81</v>
      </c>
      <c r="L54" s="9">
        <v>80138617.21</v>
      </c>
      <c r="M54" s="9">
        <v>62677277.8</v>
      </c>
      <c r="N54" s="9">
        <v>60927342.66</v>
      </c>
    </row>
    <row r="55" spans="1:14" ht="42" customHeight="1">
      <c r="A55" s="8" t="s">
        <v>42</v>
      </c>
      <c r="B55" s="9">
        <v>683838168</v>
      </c>
      <c r="C55" s="9">
        <v>84323766.48</v>
      </c>
      <c r="D55" s="9">
        <v>90428111.05</v>
      </c>
      <c r="E55" s="9">
        <v>30201215.57</v>
      </c>
      <c r="F55" s="9">
        <v>38438291.02</v>
      </c>
      <c r="G55" s="9">
        <v>28673087.12</v>
      </c>
      <c r="H55" s="9">
        <v>39353690.38</v>
      </c>
      <c r="I55" s="9">
        <v>41823607.96</v>
      </c>
      <c r="J55" s="9">
        <v>50470205.97</v>
      </c>
      <c r="K55" s="9">
        <v>38723068.550000004</v>
      </c>
      <c r="L55" s="9">
        <v>47800563.27</v>
      </c>
      <c r="M55" s="9">
        <v>37051771.19</v>
      </c>
      <c r="N55" s="9">
        <v>156550789.44</v>
      </c>
    </row>
    <row r="56" spans="1:14" ht="42" customHeight="1">
      <c r="A56" s="8" t="s">
        <v>43</v>
      </c>
      <c r="B56" s="9">
        <v>123376917.11</v>
      </c>
      <c r="C56" s="9">
        <v>9485572.79</v>
      </c>
      <c r="D56" s="9">
        <v>9201621.1</v>
      </c>
      <c r="E56" s="9">
        <v>10807576.2</v>
      </c>
      <c r="F56" s="9">
        <v>9318561.04</v>
      </c>
      <c r="G56" s="9">
        <v>14247856.94</v>
      </c>
      <c r="H56" s="9">
        <v>8479740.89</v>
      </c>
      <c r="I56" s="9">
        <v>10771184.74</v>
      </c>
      <c r="J56" s="9">
        <v>9173873.52</v>
      </c>
      <c r="K56" s="9">
        <v>10997777.62</v>
      </c>
      <c r="L56" s="9">
        <v>9689637.63</v>
      </c>
      <c r="M56" s="9">
        <v>9598899.77</v>
      </c>
      <c r="N56" s="9">
        <v>11604614.87</v>
      </c>
    </row>
    <row r="57" spans="1:14" ht="42" customHeight="1">
      <c r="A57" s="8" t="s">
        <v>44</v>
      </c>
      <c r="B57" s="9">
        <v>45039506</v>
      </c>
      <c r="C57" s="9">
        <v>2161624.31</v>
      </c>
      <c r="D57" s="9">
        <v>2357944.1</v>
      </c>
      <c r="E57" s="9">
        <v>3641502.94</v>
      </c>
      <c r="F57" s="9">
        <v>4701440.86</v>
      </c>
      <c r="G57" s="9">
        <v>6235178.54</v>
      </c>
      <c r="H57" s="9">
        <v>6984915.87</v>
      </c>
      <c r="I57" s="9">
        <v>3533577.19</v>
      </c>
      <c r="J57" s="9">
        <v>2522536.31</v>
      </c>
      <c r="K57" s="9">
        <v>2665723.19</v>
      </c>
      <c r="L57" s="9">
        <v>2339534.63</v>
      </c>
      <c r="M57" s="9">
        <v>3872610.75</v>
      </c>
      <c r="N57" s="9">
        <v>4022917.31</v>
      </c>
    </row>
    <row r="58" spans="1:14" ht="42" customHeight="1">
      <c r="A58" s="8" t="s">
        <v>45</v>
      </c>
      <c r="B58" s="9">
        <v>77725745</v>
      </c>
      <c r="C58" s="9">
        <v>4977592.65</v>
      </c>
      <c r="D58" s="9">
        <v>5439780.67</v>
      </c>
      <c r="E58" s="9">
        <v>6771675.17</v>
      </c>
      <c r="F58" s="9">
        <v>5123567.95</v>
      </c>
      <c r="G58" s="9">
        <v>9438664.55</v>
      </c>
      <c r="H58" s="9">
        <v>5135543.55</v>
      </c>
      <c r="I58" s="9">
        <v>6442733.55</v>
      </c>
      <c r="J58" s="9">
        <v>5200002.55</v>
      </c>
      <c r="K58" s="9">
        <v>6367974.55</v>
      </c>
      <c r="L58" s="9">
        <v>5233802.55</v>
      </c>
      <c r="M58" s="9">
        <v>8305502.51</v>
      </c>
      <c r="N58" s="9">
        <v>9288904.75</v>
      </c>
    </row>
    <row r="59" spans="1:14" ht="42" customHeight="1">
      <c r="A59" s="8" t="s">
        <v>46</v>
      </c>
      <c r="B59" s="9">
        <v>218082594</v>
      </c>
      <c r="C59" s="9">
        <v>15381865.22</v>
      </c>
      <c r="D59" s="9">
        <v>15665708.58</v>
      </c>
      <c r="E59" s="9">
        <v>20261056.51</v>
      </c>
      <c r="F59" s="9">
        <v>15457667.88</v>
      </c>
      <c r="G59" s="9">
        <v>25207443.95</v>
      </c>
      <c r="H59" s="9">
        <v>15056584.98</v>
      </c>
      <c r="I59" s="9">
        <v>18003319.98</v>
      </c>
      <c r="J59" s="9">
        <v>18041647.59</v>
      </c>
      <c r="K59" s="9">
        <v>17501383.03</v>
      </c>
      <c r="L59" s="9">
        <v>15430071.02</v>
      </c>
      <c r="M59" s="9">
        <v>17307057.7</v>
      </c>
      <c r="N59" s="9">
        <v>24768787.56</v>
      </c>
    </row>
    <row r="60" spans="1:14" ht="42" customHeight="1">
      <c r="A60" s="8" t="s">
        <v>47</v>
      </c>
      <c r="B60" s="9">
        <v>4999700</v>
      </c>
      <c r="C60" s="9">
        <v>745516.95</v>
      </c>
      <c r="D60" s="9">
        <v>338522.78</v>
      </c>
      <c r="E60" s="9">
        <v>551591.95</v>
      </c>
      <c r="F60" s="9">
        <v>327417.01</v>
      </c>
      <c r="G60" s="9">
        <v>501230.86</v>
      </c>
      <c r="H60" s="9">
        <v>324477.75</v>
      </c>
      <c r="I60" s="9">
        <v>348634.69</v>
      </c>
      <c r="J60" s="9">
        <v>342279.55</v>
      </c>
      <c r="K60" s="9">
        <v>339108.41</v>
      </c>
      <c r="L60" s="9">
        <v>328800.26</v>
      </c>
      <c r="M60" s="9">
        <v>360507.14</v>
      </c>
      <c r="N60" s="9">
        <v>491612.65</v>
      </c>
    </row>
    <row r="61" spans="1:14" ht="42" customHeight="1">
      <c r="A61" s="8" t="s">
        <v>48</v>
      </c>
      <c r="B61" s="9">
        <v>2071811.8</v>
      </c>
      <c r="C61" s="9">
        <v>139783.45</v>
      </c>
      <c r="D61" s="9">
        <v>420029.15</v>
      </c>
      <c r="E61" s="9">
        <v>152513.51</v>
      </c>
      <c r="F61" s="9">
        <v>144449.15</v>
      </c>
      <c r="G61" s="9">
        <v>153327.71</v>
      </c>
      <c r="H61" s="9">
        <v>153694.95</v>
      </c>
      <c r="I61" s="9">
        <v>153327.71</v>
      </c>
      <c r="J61" s="9">
        <v>145204.95</v>
      </c>
      <c r="K61" s="9">
        <v>160583.51</v>
      </c>
      <c r="L61" s="9">
        <v>149369.15</v>
      </c>
      <c r="M61" s="9">
        <v>149563.51</v>
      </c>
      <c r="N61" s="9">
        <v>149965.05</v>
      </c>
    </row>
    <row r="62" spans="1:14" ht="42" customHeight="1">
      <c r="A62" s="8" t="s">
        <v>49</v>
      </c>
      <c r="B62" s="9">
        <v>1293643.96</v>
      </c>
      <c r="C62" s="9">
        <v>82133.09</v>
      </c>
      <c r="D62" s="9">
        <v>87637</v>
      </c>
      <c r="E62" s="9">
        <v>113468.08</v>
      </c>
      <c r="F62" s="9">
        <v>161161.43</v>
      </c>
      <c r="G62" s="9">
        <v>114248.24</v>
      </c>
      <c r="H62" s="9">
        <v>94633.09</v>
      </c>
      <c r="I62" s="9">
        <v>119248.24</v>
      </c>
      <c r="J62" s="9">
        <v>106117.16</v>
      </c>
      <c r="K62" s="9">
        <v>102268.08</v>
      </c>
      <c r="L62" s="9">
        <v>125813.25</v>
      </c>
      <c r="M62" s="9">
        <v>99948.23</v>
      </c>
      <c r="N62" s="9">
        <v>86968.07</v>
      </c>
    </row>
    <row r="63" spans="1:14" ht="42" customHeight="1">
      <c r="A63" s="8" t="s">
        <v>50</v>
      </c>
      <c r="B63" s="9">
        <v>3732616</v>
      </c>
      <c r="C63" s="9">
        <v>225653</v>
      </c>
      <c r="D63" s="9">
        <v>293779.6</v>
      </c>
      <c r="E63" s="9">
        <v>341210.6</v>
      </c>
      <c r="F63" s="9">
        <v>261214.6</v>
      </c>
      <c r="G63" s="9">
        <v>420524.6</v>
      </c>
      <c r="H63" s="9">
        <v>272959.6</v>
      </c>
      <c r="I63" s="9">
        <v>316680.6</v>
      </c>
      <c r="J63" s="9">
        <v>265080.6</v>
      </c>
      <c r="K63" s="9">
        <v>315480.6</v>
      </c>
      <c r="L63" s="9">
        <v>258880.6</v>
      </c>
      <c r="M63" s="9">
        <v>317844.6</v>
      </c>
      <c r="N63" s="9">
        <v>443307</v>
      </c>
    </row>
    <row r="64" spans="1:14" ht="42" customHeight="1">
      <c r="A64" s="8" t="s">
        <v>51</v>
      </c>
      <c r="B64" s="9">
        <v>9153037</v>
      </c>
      <c r="C64" s="9">
        <v>468125.69</v>
      </c>
      <c r="D64" s="9">
        <v>522928.64</v>
      </c>
      <c r="E64" s="9">
        <v>1654605.76</v>
      </c>
      <c r="F64" s="9">
        <v>605491.38</v>
      </c>
      <c r="G64" s="9">
        <v>713191.98</v>
      </c>
      <c r="H64" s="9">
        <v>714720.46</v>
      </c>
      <c r="I64" s="9">
        <v>1202940.97</v>
      </c>
      <c r="J64" s="9">
        <v>585578.79</v>
      </c>
      <c r="K64" s="9">
        <v>808396.96</v>
      </c>
      <c r="L64" s="9">
        <v>591904.06</v>
      </c>
      <c r="M64" s="9">
        <v>702681.96</v>
      </c>
      <c r="N64" s="9">
        <v>582470.35</v>
      </c>
    </row>
    <row r="65" spans="1:14" ht="42" customHeight="1">
      <c r="A65" s="8" t="s">
        <v>52</v>
      </c>
      <c r="B65" s="9">
        <v>4643879</v>
      </c>
      <c r="C65" s="9">
        <v>307905.95</v>
      </c>
      <c r="D65" s="9">
        <v>343027.95</v>
      </c>
      <c r="E65" s="9">
        <v>438523.43</v>
      </c>
      <c r="F65" s="9">
        <v>341125.95</v>
      </c>
      <c r="G65" s="9">
        <v>525706.93</v>
      </c>
      <c r="H65" s="9">
        <v>326625.95</v>
      </c>
      <c r="I65" s="9">
        <v>390293.95</v>
      </c>
      <c r="J65" s="9">
        <v>329125.95</v>
      </c>
      <c r="K65" s="9">
        <v>387584.95</v>
      </c>
      <c r="L65" s="9">
        <v>348613.95</v>
      </c>
      <c r="M65" s="9">
        <v>380584.95</v>
      </c>
      <c r="N65" s="9">
        <v>524759.09</v>
      </c>
    </row>
    <row r="66" spans="1:14" ht="42" customHeight="1">
      <c r="A66" s="8" t="s">
        <v>53</v>
      </c>
      <c r="B66" s="9">
        <v>6051266</v>
      </c>
      <c r="C66" s="9">
        <v>135384.67</v>
      </c>
      <c r="D66" s="9">
        <v>202052.94</v>
      </c>
      <c r="E66" s="9">
        <v>943570.41</v>
      </c>
      <c r="F66" s="9">
        <v>436494.13</v>
      </c>
      <c r="G66" s="9">
        <v>442019.22</v>
      </c>
      <c r="H66" s="9">
        <v>433351</v>
      </c>
      <c r="I66" s="9">
        <v>440862.87</v>
      </c>
      <c r="J66" s="9">
        <v>440862.81</v>
      </c>
      <c r="K66" s="9">
        <v>711227.53</v>
      </c>
      <c r="L66" s="9">
        <v>1032795.15</v>
      </c>
      <c r="M66" s="9">
        <v>428572.19</v>
      </c>
      <c r="N66" s="9">
        <v>404073.08</v>
      </c>
    </row>
    <row r="67" spans="1:14" ht="42" customHeight="1">
      <c r="A67" s="8" t="s">
        <v>54</v>
      </c>
      <c r="B67" s="9">
        <v>50964439</v>
      </c>
      <c r="C67" s="9">
        <v>4959752.29</v>
      </c>
      <c r="D67" s="9">
        <v>4279113.89</v>
      </c>
      <c r="E67" s="9">
        <v>4318620.55</v>
      </c>
      <c r="F67" s="9">
        <v>4053867.13</v>
      </c>
      <c r="G67" s="9">
        <v>4454107.33</v>
      </c>
      <c r="H67" s="9">
        <v>3946126.37</v>
      </c>
      <c r="I67" s="9">
        <v>4103647.03</v>
      </c>
      <c r="J67" s="9">
        <v>3996481.37</v>
      </c>
      <c r="K67" s="9">
        <v>4188753.03</v>
      </c>
      <c r="L67" s="9">
        <v>3973796.37</v>
      </c>
      <c r="M67" s="9">
        <v>4110324.53</v>
      </c>
      <c r="N67" s="9">
        <v>4579849.11</v>
      </c>
    </row>
    <row r="68" spans="1:14" ht="42" customHeight="1">
      <c r="A68" s="8" t="s">
        <v>55</v>
      </c>
      <c r="B68" s="9">
        <v>3803600</v>
      </c>
      <c r="C68" s="9">
        <v>220254</v>
      </c>
      <c r="D68" s="9">
        <v>249214</v>
      </c>
      <c r="E68" s="9">
        <v>337647</v>
      </c>
      <c r="F68" s="9">
        <v>278492</v>
      </c>
      <c r="G68" s="9">
        <v>455094</v>
      </c>
      <c r="H68" s="9">
        <v>288301</v>
      </c>
      <c r="I68" s="9">
        <v>328282</v>
      </c>
      <c r="J68" s="9">
        <v>271557</v>
      </c>
      <c r="K68" s="9">
        <v>323890</v>
      </c>
      <c r="L68" s="9">
        <v>271371</v>
      </c>
      <c r="M68" s="9">
        <v>319104</v>
      </c>
      <c r="N68" s="9">
        <v>460394</v>
      </c>
    </row>
    <row r="69" spans="1:14" ht="42" customHeight="1">
      <c r="A69" s="8" t="s">
        <v>56</v>
      </c>
      <c r="B69" s="9">
        <v>17122447.7</v>
      </c>
      <c r="C69" s="9">
        <v>672130.86</v>
      </c>
      <c r="D69" s="9">
        <v>2120801.57</v>
      </c>
      <c r="E69" s="9">
        <v>1893538.96</v>
      </c>
      <c r="F69" s="9">
        <v>2069190.36</v>
      </c>
      <c r="G69" s="9">
        <v>1027484.66</v>
      </c>
      <c r="H69" s="9">
        <v>1522922.7</v>
      </c>
      <c r="I69" s="9">
        <v>1062316.36</v>
      </c>
      <c r="J69" s="9">
        <v>2031926.06</v>
      </c>
      <c r="K69" s="9">
        <v>1484311.06</v>
      </c>
      <c r="L69" s="9">
        <v>1448095.79</v>
      </c>
      <c r="M69" s="9">
        <v>821423.76</v>
      </c>
      <c r="N69" s="9">
        <v>968305.56</v>
      </c>
    </row>
    <row r="70" spans="1:14" ht="42" customHeight="1">
      <c r="A70" s="8" t="s">
        <v>57</v>
      </c>
      <c r="B70" s="9">
        <v>71942877</v>
      </c>
      <c r="C70" s="9">
        <v>4752255.19</v>
      </c>
      <c r="D70" s="9">
        <v>5333200.41</v>
      </c>
      <c r="E70" s="9">
        <v>6000055.73</v>
      </c>
      <c r="F70" s="9">
        <v>5609435.92</v>
      </c>
      <c r="G70" s="9">
        <v>8117853.66</v>
      </c>
      <c r="H70" s="9">
        <v>5591112.59</v>
      </c>
      <c r="I70" s="9">
        <v>6308125.13</v>
      </c>
      <c r="J70" s="9">
        <v>6221253.59</v>
      </c>
      <c r="K70" s="9">
        <v>6280625.13</v>
      </c>
      <c r="L70" s="9">
        <v>5766394.59</v>
      </c>
      <c r="M70" s="9">
        <v>5517325.13</v>
      </c>
      <c r="N70" s="9">
        <v>6445239.93</v>
      </c>
    </row>
    <row r="71" spans="1:14" ht="42" customHeight="1">
      <c r="A71" s="8" t="s">
        <v>58</v>
      </c>
      <c r="B71" s="9">
        <v>341726265.04</v>
      </c>
      <c r="C71" s="9">
        <v>22668376.84</v>
      </c>
      <c r="D71" s="9">
        <v>23026033.17</v>
      </c>
      <c r="E71" s="9">
        <v>30118502.87</v>
      </c>
      <c r="F71" s="9">
        <v>42535619.25</v>
      </c>
      <c r="G71" s="9">
        <v>43814396.6</v>
      </c>
      <c r="H71" s="9">
        <v>24086304.16</v>
      </c>
      <c r="I71" s="9">
        <v>29194674.86</v>
      </c>
      <c r="J71" s="9">
        <v>23360318.05</v>
      </c>
      <c r="K71" s="9">
        <v>28445694.97</v>
      </c>
      <c r="L71" s="9">
        <v>22736562.42</v>
      </c>
      <c r="M71" s="9">
        <v>29068276.15</v>
      </c>
      <c r="N71" s="9">
        <v>22671505.7</v>
      </c>
    </row>
    <row r="72" spans="1:14" ht="42" customHeight="1">
      <c r="A72" s="8" t="s">
        <v>59</v>
      </c>
      <c r="B72" s="9">
        <v>20093564</v>
      </c>
      <c r="C72" s="9">
        <v>1426614.67</v>
      </c>
      <c r="D72" s="9">
        <v>1612273.07</v>
      </c>
      <c r="E72" s="9">
        <v>1657575.92</v>
      </c>
      <c r="F72" s="9">
        <v>1408749.84</v>
      </c>
      <c r="G72" s="9">
        <v>2398654.84</v>
      </c>
      <c r="H72" s="9">
        <v>1405749.84</v>
      </c>
      <c r="I72" s="9">
        <v>1653943.84</v>
      </c>
      <c r="J72" s="9">
        <v>1485970.84</v>
      </c>
      <c r="K72" s="9">
        <v>1621822.84</v>
      </c>
      <c r="L72" s="9">
        <v>1420523.84</v>
      </c>
      <c r="M72" s="9">
        <v>1646705.78</v>
      </c>
      <c r="N72" s="9">
        <v>2354978.68</v>
      </c>
    </row>
    <row r="73" spans="1:14" ht="42" customHeight="1">
      <c r="A73" s="8" t="s">
        <v>60</v>
      </c>
      <c r="B73" s="9">
        <v>6489334</v>
      </c>
      <c r="C73" s="9">
        <v>389712.5</v>
      </c>
      <c r="D73" s="9">
        <v>503108.5</v>
      </c>
      <c r="E73" s="9">
        <v>561202.5</v>
      </c>
      <c r="F73" s="9">
        <v>434754.5</v>
      </c>
      <c r="G73" s="9">
        <v>767430.5</v>
      </c>
      <c r="H73" s="9">
        <v>446754.5</v>
      </c>
      <c r="I73" s="9">
        <v>558955.5</v>
      </c>
      <c r="J73" s="9">
        <v>467154.5</v>
      </c>
      <c r="K73" s="9">
        <v>549855.5</v>
      </c>
      <c r="L73" s="9">
        <v>448454.5</v>
      </c>
      <c r="M73" s="9">
        <v>536002.5</v>
      </c>
      <c r="N73" s="9">
        <v>825948.5</v>
      </c>
    </row>
    <row r="74" spans="1:14" ht="42" customHeight="1">
      <c r="A74" s="8" t="s">
        <v>61</v>
      </c>
      <c r="B74" s="9">
        <v>130723104</v>
      </c>
      <c r="C74" s="9">
        <v>13127762.2</v>
      </c>
      <c r="D74" s="9">
        <v>12093930.74</v>
      </c>
      <c r="E74" s="9">
        <v>12100167.92</v>
      </c>
      <c r="F74" s="9">
        <v>11994164.02</v>
      </c>
      <c r="G74" s="9">
        <v>10983541.29</v>
      </c>
      <c r="H74" s="9">
        <v>10340925.120000001</v>
      </c>
      <c r="I74" s="9">
        <v>9311217.120000001</v>
      </c>
      <c r="J74" s="9">
        <v>9311217.120000001</v>
      </c>
      <c r="K74" s="9">
        <v>9311217.46</v>
      </c>
      <c r="L74" s="9">
        <v>10239042.04</v>
      </c>
      <c r="M74" s="9">
        <v>9968576.91</v>
      </c>
      <c r="N74" s="9">
        <v>11941342.06</v>
      </c>
    </row>
    <row r="75" spans="1:14" ht="42" customHeight="1">
      <c r="A75" s="8" t="s">
        <v>62</v>
      </c>
      <c r="B75" s="9">
        <v>21746697426</v>
      </c>
      <c r="C75" s="9">
        <v>3135819132.84</v>
      </c>
      <c r="D75" s="9">
        <v>1297420676.82</v>
      </c>
      <c r="E75" s="9">
        <v>1920110301.8</v>
      </c>
      <c r="F75" s="9">
        <v>1345672476.46</v>
      </c>
      <c r="G75" s="9">
        <v>2056420179.33</v>
      </c>
      <c r="H75" s="9">
        <v>1257867619.48</v>
      </c>
      <c r="I75" s="9">
        <v>1544879923.39</v>
      </c>
      <c r="J75" s="9">
        <v>1444447398.65</v>
      </c>
      <c r="K75" s="9">
        <v>1618182049.09</v>
      </c>
      <c r="L75" s="9">
        <v>1312308035.9</v>
      </c>
      <c r="M75" s="9">
        <v>1581444029.72</v>
      </c>
      <c r="N75" s="9">
        <v>3232125602.52</v>
      </c>
    </row>
    <row r="76" spans="1:14" ht="42" customHeight="1">
      <c r="A76" s="8" t="s">
        <v>63</v>
      </c>
      <c r="B76" s="9">
        <v>24696388.99</v>
      </c>
      <c r="C76" s="9">
        <v>1479838.17</v>
      </c>
      <c r="D76" s="9">
        <v>1762155.17</v>
      </c>
      <c r="E76" s="9">
        <v>1958661.17</v>
      </c>
      <c r="F76" s="9">
        <v>1625899.17</v>
      </c>
      <c r="G76" s="9">
        <v>3387929.17</v>
      </c>
      <c r="H76" s="9">
        <v>1620200.08</v>
      </c>
      <c r="I76" s="9">
        <v>1961561.17</v>
      </c>
      <c r="J76" s="9">
        <v>2156395.21</v>
      </c>
      <c r="K76" s="9">
        <v>1940438.17</v>
      </c>
      <c r="L76" s="9">
        <v>1651622.17</v>
      </c>
      <c r="M76" s="9">
        <v>1941349.17</v>
      </c>
      <c r="N76" s="9">
        <v>3210340.17</v>
      </c>
    </row>
    <row r="77" spans="1:14" ht="42" customHeight="1">
      <c r="A77" s="8" t="s">
        <v>64</v>
      </c>
      <c r="B77" s="9">
        <v>11119542.89</v>
      </c>
      <c r="C77" s="9">
        <v>829039.64</v>
      </c>
      <c r="D77" s="9">
        <v>861847.29</v>
      </c>
      <c r="E77" s="9">
        <v>905091.69</v>
      </c>
      <c r="F77" s="9">
        <v>832500.61</v>
      </c>
      <c r="G77" s="9">
        <v>1232807.94</v>
      </c>
      <c r="H77" s="9">
        <v>820935.28</v>
      </c>
      <c r="I77" s="9">
        <v>917633.69</v>
      </c>
      <c r="J77" s="9">
        <v>829717.58</v>
      </c>
      <c r="K77" s="9">
        <v>860002.58</v>
      </c>
      <c r="L77" s="9">
        <v>827605.61</v>
      </c>
      <c r="M77" s="9">
        <v>898191.74</v>
      </c>
      <c r="N77" s="9">
        <v>1304169.24</v>
      </c>
    </row>
    <row r="78" spans="1:14" ht="42" customHeight="1">
      <c r="A78" s="8" t="s">
        <v>65</v>
      </c>
      <c r="B78" s="9">
        <v>9440466.98</v>
      </c>
      <c r="C78" s="9">
        <v>680133.16</v>
      </c>
      <c r="D78" s="9">
        <v>665835.52</v>
      </c>
      <c r="E78" s="9">
        <v>836570.24</v>
      </c>
      <c r="F78" s="9">
        <v>721795.2</v>
      </c>
      <c r="G78" s="9">
        <v>1124682.46</v>
      </c>
      <c r="H78" s="9">
        <v>629094.96</v>
      </c>
      <c r="I78" s="9">
        <v>802733.86</v>
      </c>
      <c r="J78" s="9">
        <v>642871.46</v>
      </c>
      <c r="K78" s="9">
        <v>771378.76</v>
      </c>
      <c r="L78" s="9">
        <v>647221.46</v>
      </c>
      <c r="M78" s="9">
        <v>781867.24</v>
      </c>
      <c r="N78" s="9">
        <v>1136282.66</v>
      </c>
    </row>
    <row r="79" spans="1:14" ht="42" customHeight="1">
      <c r="A79" s="8" t="s">
        <v>66</v>
      </c>
      <c r="B79" s="9">
        <v>24523386</v>
      </c>
      <c r="C79" s="9">
        <v>1575187.26</v>
      </c>
      <c r="D79" s="9">
        <v>2231247.65</v>
      </c>
      <c r="E79" s="9">
        <v>1771411.08</v>
      </c>
      <c r="F79" s="9">
        <v>2539979.81</v>
      </c>
      <c r="G79" s="9">
        <v>1781207.01</v>
      </c>
      <c r="H79" s="9">
        <v>2119370.04</v>
      </c>
      <c r="I79" s="9">
        <v>1759777.34</v>
      </c>
      <c r="J79" s="9">
        <v>2122916.73</v>
      </c>
      <c r="K79" s="9">
        <v>1740751.41</v>
      </c>
      <c r="L79" s="9">
        <v>1648394.95</v>
      </c>
      <c r="M79" s="9">
        <v>1456813.98</v>
      </c>
      <c r="N79" s="9">
        <v>3776328.74</v>
      </c>
    </row>
    <row r="80" spans="1:14" ht="42" customHeight="1">
      <c r="A80" s="8" t="s">
        <v>67</v>
      </c>
      <c r="B80" s="9">
        <v>24513108</v>
      </c>
      <c r="C80" s="9">
        <v>1450573.34</v>
      </c>
      <c r="D80" s="9">
        <v>2049096.58</v>
      </c>
      <c r="E80" s="9">
        <v>2579152.37</v>
      </c>
      <c r="F80" s="9">
        <v>2232690.39</v>
      </c>
      <c r="G80" s="9">
        <v>1774243.49</v>
      </c>
      <c r="H80" s="9">
        <v>1991478.39</v>
      </c>
      <c r="I80" s="9">
        <v>1513928.19</v>
      </c>
      <c r="J80" s="9">
        <v>1960126.05</v>
      </c>
      <c r="K80" s="9">
        <v>1509380.49</v>
      </c>
      <c r="L80" s="9">
        <v>1951472.31</v>
      </c>
      <c r="M80" s="9">
        <v>1446227.49</v>
      </c>
      <c r="N80" s="9">
        <v>4054738.91</v>
      </c>
    </row>
    <row r="81" spans="1:14" ht="42" customHeight="1">
      <c r="A81" s="8" t="s">
        <v>68</v>
      </c>
      <c r="B81" s="9">
        <v>19236293</v>
      </c>
      <c r="C81" s="9">
        <v>1530578.39</v>
      </c>
      <c r="D81" s="9">
        <v>1597130.95</v>
      </c>
      <c r="E81" s="9">
        <v>2093576.99</v>
      </c>
      <c r="F81" s="9">
        <v>1751416.32</v>
      </c>
      <c r="G81" s="9">
        <v>2139057.07</v>
      </c>
      <c r="H81" s="9">
        <v>1752422.77</v>
      </c>
      <c r="I81" s="9">
        <v>2088266.18</v>
      </c>
      <c r="J81" s="9">
        <v>1788519.96</v>
      </c>
      <c r="K81" s="9">
        <v>2105088.61</v>
      </c>
      <c r="L81" s="9">
        <v>743468.77</v>
      </c>
      <c r="M81" s="9">
        <v>833806.17</v>
      </c>
      <c r="N81" s="9">
        <v>812960.82</v>
      </c>
    </row>
    <row r="82" spans="1:14" ht="42" customHeight="1">
      <c r="A82" s="8" t="s">
        <v>69</v>
      </c>
      <c r="B82" s="9">
        <v>199423080</v>
      </c>
      <c r="C82" s="9">
        <v>13125053.05</v>
      </c>
      <c r="D82" s="9">
        <v>16255464.32</v>
      </c>
      <c r="E82" s="9">
        <v>15355442.64</v>
      </c>
      <c r="F82" s="9">
        <v>14598640.42</v>
      </c>
      <c r="G82" s="9">
        <v>21374795.98</v>
      </c>
      <c r="H82" s="9">
        <v>14674316.48</v>
      </c>
      <c r="I82" s="9">
        <v>15027201.85</v>
      </c>
      <c r="J82" s="9">
        <v>15548146.87</v>
      </c>
      <c r="K82" s="9">
        <v>21574346.41</v>
      </c>
      <c r="L82" s="9">
        <v>16180797.57</v>
      </c>
      <c r="M82" s="9">
        <v>14562245.42</v>
      </c>
      <c r="N82" s="9">
        <v>21146628.99</v>
      </c>
    </row>
    <row r="83" spans="1:14" ht="42" customHeight="1">
      <c r="A83" s="8" t="s">
        <v>70</v>
      </c>
      <c r="B83" s="9">
        <v>3922792430</v>
      </c>
      <c r="C83" s="9">
        <v>357139147.45</v>
      </c>
      <c r="D83" s="9">
        <v>348101836.91</v>
      </c>
      <c r="E83" s="9">
        <v>402945507.76</v>
      </c>
      <c r="F83" s="9">
        <v>326646241.63</v>
      </c>
      <c r="G83" s="9">
        <v>309043918.63</v>
      </c>
      <c r="H83" s="9">
        <v>306838902.5</v>
      </c>
      <c r="I83" s="9">
        <v>281970857.32</v>
      </c>
      <c r="J83" s="9">
        <v>276134162.32</v>
      </c>
      <c r="K83" s="9">
        <v>285879027</v>
      </c>
      <c r="L83" s="9">
        <v>362345791.84</v>
      </c>
      <c r="M83" s="9">
        <v>358493129.73</v>
      </c>
      <c r="N83" s="9">
        <v>307253906.91</v>
      </c>
    </row>
    <row r="84" spans="1:14" ht="42" customHeight="1">
      <c r="A84" s="8" t="s">
        <v>71</v>
      </c>
      <c r="B84" s="9">
        <v>266385557</v>
      </c>
      <c r="C84" s="9">
        <v>15935265.87</v>
      </c>
      <c r="D84" s="9">
        <v>24532623.09</v>
      </c>
      <c r="E84" s="9">
        <v>23012361.39</v>
      </c>
      <c r="F84" s="9">
        <v>18635139.3</v>
      </c>
      <c r="G84" s="9">
        <v>31851407.34</v>
      </c>
      <c r="H84" s="9">
        <v>17731528.57</v>
      </c>
      <c r="I84" s="9">
        <v>21997732.2</v>
      </c>
      <c r="J84" s="9">
        <v>17977667</v>
      </c>
      <c r="K84" s="9">
        <v>21768971.8</v>
      </c>
      <c r="L84" s="9">
        <v>18058395.74</v>
      </c>
      <c r="M84" s="9">
        <v>22214855.28</v>
      </c>
      <c r="N84" s="9">
        <v>32669609.42</v>
      </c>
    </row>
    <row r="85" spans="1:14" ht="42" customHeight="1">
      <c r="A85" s="8" t="s">
        <v>72</v>
      </c>
      <c r="B85" s="9">
        <v>14209161</v>
      </c>
      <c r="C85" s="9">
        <v>1315040.68</v>
      </c>
      <c r="D85" s="9">
        <v>1391159.38</v>
      </c>
      <c r="E85" s="9">
        <v>1518012.07</v>
      </c>
      <c r="F85" s="9">
        <v>1140831.31</v>
      </c>
      <c r="G85" s="9">
        <v>1396200.74</v>
      </c>
      <c r="H85" s="9">
        <v>1130914.51</v>
      </c>
      <c r="I85" s="9">
        <v>1450219.32</v>
      </c>
      <c r="J85" s="9">
        <v>1488521.46</v>
      </c>
      <c r="K85" s="9">
        <v>1720399.73</v>
      </c>
      <c r="L85" s="9">
        <v>657230.85</v>
      </c>
      <c r="M85" s="9">
        <v>610817.9</v>
      </c>
      <c r="N85" s="9">
        <v>389813.05</v>
      </c>
    </row>
    <row r="86" spans="1:14" ht="42" customHeight="1">
      <c r="A86" s="8" t="s">
        <v>73</v>
      </c>
      <c r="B86" s="9">
        <v>23086469</v>
      </c>
      <c r="C86" s="9">
        <v>2781186.22</v>
      </c>
      <c r="D86" s="9">
        <v>2201040.61</v>
      </c>
      <c r="E86" s="9">
        <v>2921529.38</v>
      </c>
      <c r="F86" s="9">
        <v>2479594.66</v>
      </c>
      <c r="G86" s="9">
        <v>2833521.72</v>
      </c>
      <c r="H86" s="9">
        <v>2284539.18</v>
      </c>
      <c r="I86" s="9">
        <v>2881286.41</v>
      </c>
      <c r="J86" s="9">
        <v>2363243.25</v>
      </c>
      <c r="K86" s="9">
        <v>657677.39</v>
      </c>
      <c r="L86" s="9">
        <v>574247.68</v>
      </c>
      <c r="M86" s="9">
        <v>586376.24</v>
      </c>
      <c r="N86" s="9">
        <v>522226.26</v>
      </c>
    </row>
    <row r="87" spans="1:14" ht="42" customHeight="1">
      <c r="A87" s="8" t="s">
        <v>74</v>
      </c>
      <c r="B87" s="9">
        <v>12636534</v>
      </c>
      <c r="C87" s="9">
        <v>2092527.65</v>
      </c>
      <c r="D87" s="9">
        <v>1337287.26</v>
      </c>
      <c r="E87" s="9">
        <v>1612559.31</v>
      </c>
      <c r="F87" s="9">
        <v>1156575.24</v>
      </c>
      <c r="G87" s="9">
        <v>1434087.46</v>
      </c>
      <c r="H87" s="9">
        <v>1157394.6</v>
      </c>
      <c r="I87" s="9">
        <v>2115150.79</v>
      </c>
      <c r="J87" s="9">
        <v>1255617.33</v>
      </c>
      <c r="K87" s="9">
        <v>124068.84</v>
      </c>
      <c r="L87" s="9">
        <v>128068.84</v>
      </c>
      <c r="M87" s="9">
        <v>123928.84</v>
      </c>
      <c r="N87" s="9">
        <v>99267.84</v>
      </c>
    </row>
    <row r="88" spans="1:14" ht="42" customHeight="1">
      <c r="A88" s="8" t="s">
        <v>75</v>
      </c>
      <c r="B88" s="9">
        <v>26583963</v>
      </c>
      <c r="C88" s="9">
        <v>2434258.5600000005</v>
      </c>
      <c r="D88" s="9">
        <v>2456895.09</v>
      </c>
      <c r="E88" s="9">
        <v>3290944.28</v>
      </c>
      <c r="F88" s="9">
        <v>2836383.29</v>
      </c>
      <c r="G88" s="9">
        <v>3268694.35</v>
      </c>
      <c r="H88" s="9">
        <v>2665111.93</v>
      </c>
      <c r="I88" s="9">
        <v>3468232.11</v>
      </c>
      <c r="J88" s="9">
        <v>2774226.5</v>
      </c>
      <c r="K88" s="9">
        <v>2734931.04</v>
      </c>
      <c r="L88" s="9">
        <v>236824.96</v>
      </c>
      <c r="M88" s="9">
        <v>281188.13</v>
      </c>
      <c r="N88" s="9">
        <v>136272.76</v>
      </c>
    </row>
    <row r="89" spans="1:14" ht="42" customHeight="1">
      <c r="A89" s="8" t="s">
        <v>76</v>
      </c>
      <c r="B89" s="9">
        <v>62132246</v>
      </c>
      <c r="C89" s="9">
        <v>9270965.86</v>
      </c>
      <c r="D89" s="9">
        <v>8405915.83</v>
      </c>
      <c r="E89" s="9">
        <v>10912980.16</v>
      </c>
      <c r="F89" s="9">
        <v>8065936.83</v>
      </c>
      <c r="G89" s="9">
        <v>10066672.66</v>
      </c>
      <c r="H89" s="9">
        <v>7962290.33</v>
      </c>
      <c r="I89" s="9">
        <v>2572933.86</v>
      </c>
      <c r="J89" s="9">
        <v>1032783.73</v>
      </c>
      <c r="K89" s="9">
        <v>1139743.0599999998</v>
      </c>
      <c r="L89" s="9">
        <v>1161460.16</v>
      </c>
      <c r="M89" s="9">
        <v>856411.16</v>
      </c>
      <c r="N89" s="9">
        <v>684152.36</v>
      </c>
    </row>
    <row r="90" spans="1:14" ht="42" customHeight="1">
      <c r="A90" s="8" t="s">
        <v>77</v>
      </c>
      <c r="B90" s="9">
        <v>70915706</v>
      </c>
      <c r="C90" s="9">
        <v>6576127.51</v>
      </c>
      <c r="D90" s="9">
        <v>6638259.25</v>
      </c>
      <c r="E90" s="9">
        <v>8593796.97</v>
      </c>
      <c r="F90" s="9">
        <v>7151345.24</v>
      </c>
      <c r="G90" s="9">
        <v>8673177.62</v>
      </c>
      <c r="H90" s="9">
        <v>6880679.13</v>
      </c>
      <c r="I90" s="9">
        <v>8853931.34</v>
      </c>
      <c r="J90" s="9">
        <v>7069803.01</v>
      </c>
      <c r="K90" s="9">
        <v>7943057.35</v>
      </c>
      <c r="L90" s="9">
        <v>849777.85</v>
      </c>
      <c r="M90" s="9">
        <v>860950.28</v>
      </c>
      <c r="N90" s="9">
        <v>824800.45</v>
      </c>
    </row>
    <row r="91" spans="1:14" ht="42" customHeight="1">
      <c r="A91" s="8" t="s">
        <v>78</v>
      </c>
      <c r="B91" s="9">
        <v>167994631</v>
      </c>
      <c r="C91" s="9">
        <v>12720013.88</v>
      </c>
      <c r="D91" s="9">
        <v>14778593.13</v>
      </c>
      <c r="E91" s="9">
        <v>18292893.06</v>
      </c>
      <c r="F91" s="9">
        <v>14865115.71</v>
      </c>
      <c r="G91" s="9">
        <v>18316310.04</v>
      </c>
      <c r="H91" s="9">
        <v>14708486.69</v>
      </c>
      <c r="I91" s="9">
        <v>19108431.01</v>
      </c>
      <c r="J91" s="9">
        <v>15229577.1</v>
      </c>
      <c r="K91" s="9">
        <v>17670000.01</v>
      </c>
      <c r="L91" s="9">
        <v>15467257.45</v>
      </c>
      <c r="M91" s="9">
        <v>5714383.54</v>
      </c>
      <c r="N91" s="9">
        <v>1123569.38</v>
      </c>
    </row>
    <row r="92" spans="1:14" ht="42" customHeight="1">
      <c r="A92" s="8" t="s">
        <v>79</v>
      </c>
      <c r="B92" s="9">
        <v>75921521</v>
      </c>
      <c r="C92" s="9">
        <v>7546038.31</v>
      </c>
      <c r="D92" s="9">
        <v>7547186.38</v>
      </c>
      <c r="E92" s="9">
        <v>10081828.25</v>
      </c>
      <c r="F92" s="9">
        <v>7928952.75</v>
      </c>
      <c r="G92" s="9">
        <v>9921252.06</v>
      </c>
      <c r="H92" s="9">
        <v>8010075.38</v>
      </c>
      <c r="I92" s="9">
        <v>10342896.58</v>
      </c>
      <c r="J92" s="9">
        <v>8145094.91</v>
      </c>
      <c r="K92" s="9">
        <v>4467174.58</v>
      </c>
      <c r="L92" s="9">
        <v>553443.68</v>
      </c>
      <c r="M92" s="9">
        <v>820794.62</v>
      </c>
      <c r="N92" s="9">
        <v>556783.5</v>
      </c>
    </row>
    <row r="93" spans="1:14" ht="42" customHeight="1">
      <c r="A93" s="8" t="s">
        <v>80</v>
      </c>
      <c r="B93" s="9">
        <v>148520286</v>
      </c>
      <c r="C93" s="9">
        <v>13219156.83</v>
      </c>
      <c r="D93" s="9">
        <v>12281555.5</v>
      </c>
      <c r="E93" s="9">
        <v>15875895.49</v>
      </c>
      <c r="F93" s="9">
        <v>13462808.85</v>
      </c>
      <c r="G93" s="9">
        <v>15979081.78</v>
      </c>
      <c r="H93" s="9">
        <v>13724398.49</v>
      </c>
      <c r="I93" s="9">
        <v>17276458.35</v>
      </c>
      <c r="J93" s="9">
        <v>13222011.34</v>
      </c>
      <c r="K93" s="9">
        <v>15627302.87</v>
      </c>
      <c r="L93" s="9">
        <v>9259066.27</v>
      </c>
      <c r="M93" s="9">
        <v>3956141.74</v>
      </c>
      <c r="N93" s="9">
        <v>4636408.49</v>
      </c>
    </row>
    <row r="94" spans="1:14" ht="42" customHeight="1">
      <c r="A94" s="8" t="s">
        <v>81</v>
      </c>
      <c r="B94" s="9">
        <v>10986072</v>
      </c>
      <c r="C94" s="9">
        <v>902594.56</v>
      </c>
      <c r="D94" s="9">
        <v>867536.13</v>
      </c>
      <c r="E94" s="9">
        <v>989618.62</v>
      </c>
      <c r="F94" s="9">
        <v>803729.24</v>
      </c>
      <c r="G94" s="9">
        <v>1000744.76</v>
      </c>
      <c r="H94" s="9">
        <v>801284.24</v>
      </c>
      <c r="I94" s="9">
        <v>1021747.65</v>
      </c>
      <c r="J94" s="9">
        <v>789311.24</v>
      </c>
      <c r="K94" s="9">
        <v>1006460.3</v>
      </c>
      <c r="L94" s="9">
        <v>813207.69</v>
      </c>
      <c r="M94" s="9">
        <v>1046917.79</v>
      </c>
      <c r="N94" s="9">
        <v>942919.78</v>
      </c>
    </row>
    <row r="95" spans="1:14" ht="42" customHeight="1">
      <c r="A95" s="8" t="s">
        <v>82</v>
      </c>
      <c r="B95" s="9">
        <v>32367428</v>
      </c>
      <c r="C95" s="9">
        <v>1998836.5</v>
      </c>
      <c r="D95" s="9">
        <v>2266230.47</v>
      </c>
      <c r="E95" s="9">
        <v>2736891.74</v>
      </c>
      <c r="F95" s="9">
        <v>3579646.27</v>
      </c>
      <c r="G95" s="9">
        <v>2720513.58</v>
      </c>
      <c r="H95" s="9">
        <v>2193263.51</v>
      </c>
      <c r="I95" s="9">
        <v>2652385.14</v>
      </c>
      <c r="J95" s="9">
        <v>2122278.29</v>
      </c>
      <c r="K95" s="9">
        <v>2633417.08</v>
      </c>
      <c r="L95" s="9">
        <v>2106478.29</v>
      </c>
      <c r="M95" s="9">
        <v>2574617.08</v>
      </c>
      <c r="N95" s="9">
        <v>4782870.05</v>
      </c>
    </row>
    <row r="96" spans="1:14" ht="42" customHeight="1">
      <c r="A96" s="8" t="s">
        <v>83</v>
      </c>
      <c r="B96" s="9">
        <v>2180000000</v>
      </c>
      <c r="C96" s="9">
        <v>173378771.9</v>
      </c>
      <c r="D96" s="9">
        <v>175638965.8</v>
      </c>
      <c r="E96" s="9">
        <v>170326902.19</v>
      </c>
      <c r="F96" s="9">
        <v>179442082.93</v>
      </c>
      <c r="G96" s="9">
        <v>179414339.2</v>
      </c>
      <c r="H96" s="9">
        <v>220122265.64</v>
      </c>
      <c r="I96" s="9">
        <v>172568113.79</v>
      </c>
      <c r="J96" s="9">
        <v>179205486.88</v>
      </c>
      <c r="K96" s="9">
        <v>171511720.1</v>
      </c>
      <c r="L96" s="9">
        <v>176217245.29</v>
      </c>
      <c r="M96" s="9">
        <v>168051669.03000003</v>
      </c>
      <c r="N96" s="9">
        <v>214122437.25</v>
      </c>
    </row>
    <row r="97" spans="1:14" ht="42" customHeight="1">
      <c r="A97" s="8" t="s">
        <v>84</v>
      </c>
      <c r="B97" s="9">
        <v>53593747.91</v>
      </c>
      <c r="C97" s="9">
        <v>3514780.97</v>
      </c>
      <c r="D97" s="9">
        <v>3963722.23</v>
      </c>
      <c r="E97" s="9">
        <v>4189163.53</v>
      </c>
      <c r="F97" s="9">
        <v>3963628.08</v>
      </c>
      <c r="G97" s="9">
        <v>6262700.43</v>
      </c>
      <c r="H97" s="9">
        <v>3961815.43</v>
      </c>
      <c r="I97" s="9">
        <v>4119347.43</v>
      </c>
      <c r="J97" s="9">
        <v>4087329.43</v>
      </c>
      <c r="K97" s="9">
        <v>4092482.43</v>
      </c>
      <c r="L97" s="9">
        <v>4326976.49</v>
      </c>
      <c r="M97" s="9">
        <v>4190619.43</v>
      </c>
      <c r="N97" s="9">
        <v>6921182.03</v>
      </c>
    </row>
    <row r="98" spans="1:14" ht="42" customHeight="1">
      <c r="A98" s="14" t="s">
        <v>109</v>
      </c>
      <c r="B98" s="13">
        <f>SUM(B99:B101)</f>
        <v>10273611.92</v>
      </c>
      <c r="C98" s="13">
        <f aca="true" t="shared" si="6" ref="C98:N98">SUM(C99:C101)</f>
        <v>869205.89</v>
      </c>
      <c r="D98" s="13">
        <f t="shared" si="6"/>
        <v>892879.95</v>
      </c>
      <c r="E98" s="13">
        <f t="shared" si="6"/>
        <v>987437.75</v>
      </c>
      <c r="F98" s="13">
        <f t="shared" si="6"/>
        <v>773683.8400000001</v>
      </c>
      <c r="G98" s="13">
        <f t="shared" si="6"/>
        <v>1000342.3400000001</v>
      </c>
      <c r="H98" s="13">
        <f t="shared" si="6"/>
        <v>708904.8400000001</v>
      </c>
      <c r="I98" s="13">
        <f t="shared" si="6"/>
        <v>885652.78</v>
      </c>
      <c r="J98" s="13">
        <f t="shared" si="6"/>
        <v>705416.3400000001</v>
      </c>
      <c r="K98" s="13">
        <f t="shared" si="6"/>
        <v>817578.3400000001</v>
      </c>
      <c r="L98" s="13">
        <f t="shared" si="6"/>
        <v>746530.3400000001</v>
      </c>
      <c r="M98" s="13">
        <f t="shared" si="6"/>
        <v>821676.3400000001</v>
      </c>
      <c r="N98" s="13">
        <f t="shared" si="6"/>
        <v>1064303.17</v>
      </c>
    </row>
    <row r="99" spans="1:14" ht="42" customHeight="1">
      <c r="A99" s="8" t="s">
        <v>85</v>
      </c>
      <c r="B99" s="9">
        <v>3880687.92</v>
      </c>
      <c r="C99" s="9">
        <v>395782.39</v>
      </c>
      <c r="D99" s="9">
        <v>415947.45</v>
      </c>
      <c r="E99" s="9">
        <v>454573.25</v>
      </c>
      <c r="F99" s="9">
        <v>267179.34</v>
      </c>
      <c r="G99" s="9">
        <v>341890.84</v>
      </c>
      <c r="H99" s="9">
        <v>267546.34</v>
      </c>
      <c r="I99" s="9">
        <v>286333.28</v>
      </c>
      <c r="J99" s="9">
        <v>268046.84</v>
      </c>
      <c r="K99" s="9">
        <v>286278.84</v>
      </c>
      <c r="L99" s="9">
        <v>267044.84</v>
      </c>
      <c r="M99" s="9">
        <v>286491.84</v>
      </c>
      <c r="N99" s="9">
        <v>343572.67</v>
      </c>
    </row>
    <row r="100" spans="1:14" ht="42" customHeight="1">
      <c r="A100" s="8" t="s">
        <v>86</v>
      </c>
      <c r="B100" s="9">
        <v>3125964</v>
      </c>
      <c r="C100" s="9">
        <v>216121</v>
      </c>
      <c r="D100" s="9">
        <v>253041</v>
      </c>
      <c r="E100" s="9">
        <v>275175</v>
      </c>
      <c r="F100" s="9">
        <v>213504</v>
      </c>
      <c r="G100" s="9">
        <v>334200</v>
      </c>
      <c r="H100" s="9">
        <v>221356</v>
      </c>
      <c r="I100" s="9">
        <v>275195</v>
      </c>
      <c r="J100" s="9">
        <v>213484</v>
      </c>
      <c r="K100" s="9">
        <v>275175</v>
      </c>
      <c r="L100" s="9">
        <v>213484</v>
      </c>
      <c r="M100" s="9">
        <v>275175</v>
      </c>
      <c r="N100" s="9">
        <v>360054</v>
      </c>
    </row>
    <row r="101" spans="1:14" ht="42" customHeight="1">
      <c r="A101" s="8" t="s">
        <v>87</v>
      </c>
      <c r="B101" s="9">
        <v>3266960</v>
      </c>
      <c r="C101" s="9">
        <v>257302.5</v>
      </c>
      <c r="D101" s="9">
        <v>223891.5</v>
      </c>
      <c r="E101" s="9">
        <v>257689.5</v>
      </c>
      <c r="F101" s="9">
        <v>293000.5</v>
      </c>
      <c r="G101" s="9">
        <v>324251.5</v>
      </c>
      <c r="H101" s="9">
        <v>220002.5</v>
      </c>
      <c r="I101" s="9">
        <v>324124.5</v>
      </c>
      <c r="J101" s="9">
        <v>223885.5</v>
      </c>
      <c r="K101" s="9">
        <v>256124.5</v>
      </c>
      <c r="L101" s="9">
        <v>266001.5</v>
      </c>
      <c r="M101" s="9">
        <v>260009.5</v>
      </c>
      <c r="N101" s="9">
        <v>360676.5</v>
      </c>
    </row>
    <row r="102" spans="1:14" ht="42" customHeight="1">
      <c r="A102" s="14" t="s">
        <v>110</v>
      </c>
      <c r="B102" s="13">
        <f>B103</f>
        <v>53068117.93</v>
      </c>
      <c r="C102" s="13">
        <f aca="true" t="shared" si="7" ref="C102:N102">C103</f>
        <v>3504905.83</v>
      </c>
      <c r="D102" s="13">
        <f t="shared" si="7"/>
        <v>4121741.78</v>
      </c>
      <c r="E102" s="13">
        <f t="shared" si="7"/>
        <v>4240708.83</v>
      </c>
      <c r="F102" s="13">
        <f t="shared" si="7"/>
        <v>4959596.5</v>
      </c>
      <c r="G102" s="13">
        <f t="shared" si="7"/>
        <v>5212228.83</v>
      </c>
      <c r="H102" s="13">
        <f t="shared" si="7"/>
        <v>4083625.78</v>
      </c>
      <c r="I102" s="13">
        <f t="shared" si="7"/>
        <v>4339255.5</v>
      </c>
      <c r="J102" s="13">
        <f t="shared" si="7"/>
        <v>4129444.78</v>
      </c>
      <c r="K102" s="13">
        <f t="shared" si="7"/>
        <v>4199921.83</v>
      </c>
      <c r="L102" s="13">
        <f t="shared" si="7"/>
        <v>4199272.66</v>
      </c>
      <c r="M102" s="13">
        <f t="shared" si="7"/>
        <v>4242753.83</v>
      </c>
      <c r="N102" s="13">
        <f t="shared" si="7"/>
        <v>5834661.78</v>
      </c>
    </row>
    <row r="103" spans="1:14" ht="42" customHeight="1">
      <c r="A103" s="8" t="s">
        <v>88</v>
      </c>
      <c r="B103" s="9">
        <v>53068117.93</v>
      </c>
      <c r="C103" s="9">
        <v>3504905.83</v>
      </c>
      <c r="D103" s="9">
        <v>4121741.78</v>
      </c>
      <c r="E103" s="9">
        <v>4240708.83</v>
      </c>
      <c r="F103" s="9">
        <v>4959596.5</v>
      </c>
      <c r="G103" s="9">
        <v>5212228.83</v>
      </c>
      <c r="H103" s="9">
        <v>4083625.78</v>
      </c>
      <c r="I103" s="9">
        <v>4339255.5</v>
      </c>
      <c r="J103" s="9">
        <v>4129444.78</v>
      </c>
      <c r="K103" s="9">
        <v>4199921.83</v>
      </c>
      <c r="L103" s="9">
        <v>4199272.66</v>
      </c>
      <c r="M103" s="9">
        <v>4242753.83</v>
      </c>
      <c r="N103" s="9">
        <v>5834661.78</v>
      </c>
    </row>
    <row r="104" spans="1:14" ht="42" customHeight="1">
      <c r="A104" s="14" t="s">
        <v>111</v>
      </c>
      <c r="B104" s="13">
        <f>B105</f>
        <v>12580092728</v>
      </c>
      <c r="C104" s="13">
        <f aca="true" t="shared" si="8" ref="C104:N104">C105</f>
        <v>12580092728</v>
      </c>
      <c r="D104" s="13">
        <f t="shared" si="8"/>
        <v>0</v>
      </c>
      <c r="E104" s="13">
        <f t="shared" si="8"/>
        <v>0</v>
      </c>
      <c r="F104" s="13">
        <f t="shared" si="8"/>
        <v>0</v>
      </c>
      <c r="G104" s="13">
        <f t="shared" si="8"/>
        <v>0</v>
      </c>
      <c r="H104" s="13">
        <f t="shared" si="8"/>
        <v>0</v>
      </c>
      <c r="I104" s="13">
        <f t="shared" si="8"/>
        <v>0</v>
      </c>
      <c r="J104" s="13">
        <f t="shared" si="8"/>
        <v>0</v>
      </c>
      <c r="K104" s="13">
        <f t="shared" si="8"/>
        <v>0</v>
      </c>
      <c r="L104" s="13">
        <f t="shared" si="8"/>
        <v>0</v>
      </c>
      <c r="M104" s="13">
        <f t="shared" si="8"/>
        <v>0</v>
      </c>
      <c r="N104" s="13">
        <f t="shared" si="8"/>
        <v>0</v>
      </c>
    </row>
    <row r="105" spans="1:14" ht="42" customHeight="1">
      <c r="A105" s="15" t="s">
        <v>89</v>
      </c>
      <c r="B105" s="16">
        <v>12580092728</v>
      </c>
      <c r="C105" s="16">
        <v>12580092728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</row>
    <row r="106" spans="1:14" ht="42" customHeight="1">
      <c r="A106" s="30" t="s">
        <v>120</v>
      </c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</row>
    <row r="107" spans="1:14" ht="115.5" customHeight="1">
      <c r="A107" s="21"/>
      <c r="C107" s="28" t="s">
        <v>113</v>
      </c>
      <c r="D107" s="28"/>
      <c r="E107" s="28"/>
      <c r="H107" s="28" t="s">
        <v>115</v>
      </c>
      <c r="I107" s="28"/>
      <c r="J107" s="28"/>
      <c r="K107" s="28"/>
      <c r="L107" s="28"/>
      <c r="M107" s="22"/>
      <c r="N107" s="22"/>
    </row>
    <row r="108" spans="3:14" ht="15" customHeight="1">
      <c r="C108" s="28" t="s">
        <v>114</v>
      </c>
      <c r="D108" s="28"/>
      <c r="E108" s="28"/>
      <c r="H108" s="28" t="s">
        <v>116</v>
      </c>
      <c r="I108" s="28"/>
      <c r="J108" s="28"/>
      <c r="K108" s="28"/>
      <c r="L108" s="28"/>
      <c r="M108" s="22"/>
      <c r="N108" s="22"/>
    </row>
    <row r="109" spans="3:5" ht="15">
      <c r="C109" s="5"/>
      <c r="D109" s="5"/>
      <c r="E109" s="5"/>
    </row>
    <row r="110" spans="3:5" ht="15">
      <c r="C110" s="5"/>
      <c r="D110" s="5"/>
      <c r="E110" s="5"/>
    </row>
    <row r="114" ht="12.75">
      <c r="J114" s="18">
        <v>1</v>
      </c>
    </row>
  </sheetData>
  <sheetProtection/>
  <mergeCells count="6">
    <mergeCell ref="C108:E108"/>
    <mergeCell ref="H108:L108"/>
    <mergeCell ref="H107:L107"/>
    <mergeCell ref="A5:N5"/>
    <mergeCell ref="C107:E107"/>
    <mergeCell ref="A106:N106"/>
  </mergeCells>
  <printOptions horizontalCentered="1"/>
  <pageMargins left="0.7086614173228347" right="0.73" top="0.49" bottom="0.61" header="0" footer="0.38"/>
  <pageSetup fitToHeight="0" fitToWidth="1" horizontalDpi="600" verticalDpi="600" orientation="landscape" paperSize="5" scale="62" r:id="rId2"/>
  <headerFooter alignWithMargins="0">
    <oddFooter>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</cp:lastModifiedBy>
  <cp:lastPrinted>2017-01-18T19:43:44Z</cp:lastPrinted>
  <dcterms:created xsi:type="dcterms:W3CDTF">2017-01-09T18:13:30Z</dcterms:created>
  <dcterms:modified xsi:type="dcterms:W3CDTF">2017-01-24T15:23:10Z</dcterms:modified>
  <cp:category/>
  <cp:version/>
  <cp:contentType/>
  <cp:contentStatus/>
</cp:coreProperties>
</file>