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7"/>
  </bookViews>
  <sheets>
    <sheet name="CONTRATOS DE ARRENDAMIENTO" sheetId="1" r:id="rId1"/>
  </sheets>
  <definedNames>
    <definedName name="Print_Titles_0" localSheetId="0">'CONTRATOS DE ARRENDAMIENTO'!$1:$4</definedName>
    <definedName name="_xlnm.Print_Titles" localSheetId="0">'CONTRATOS DE ARRENDAMIENTO'!$1:$4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<sst xmlns="http://schemas.openxmlformats.org/spreadsheetml/2006/main" count="647" uniqueCount="251">
  <si>
    <t>Formato único para los bienes adquiridos, arrendados y/o los servicios contratados
  Del 1 de Enero al 30 de Junio del 2016</t>
  </si>
  <si>
    <t>Fecha de la convocatoria</t>
  </si>
  <si>
    <t>Modalidad de contratación</t>
  </si>
  <si>
    <t>No. de licitación, concurso, convocatoria, o pedido</t>
  </si>
  <si>
    <t>Concepto (descripción)</t>
  </si>
  <si>
    <t>Unidad de medida</t>
  </si>
  <si>
    <t>Cantidad</t>
  </si>
  <si>
    <t>Proveedor adjudicado (Nombre de la empresa)</t>
  </si>
  <si>
    <t>Proveedores participantes</t>
  </si>
  <si>
    <t>Ubicación del proveedor (Municipio, Entidad)</t>
  </si>
  <si>
    <t>Monto(importe)adjudicado  (incluye IVA)</t>
  </si>
  <si>
    <t>Origen presupuestal</t>
  </si>
  <si>
    <t>N° de contrato</t>
  </si>
  <si>
    <t>Fecha de adjudicación</t>
  </si>
  <si>
    <t>Motivo por el cual se adjudicó (mejor precio, calidad, etc.)</t>
  </si>
  <si>
    <t>Fecha límite(plazo) de entrega o período del servicio</t>
  </si>
  <si>
    <t>Dependencia / Entidad solicitante</t>
  </si>
  <si>
    <t>Directa</t>
  </si>
  <si>
    <t>OFICIO Nº. SA/DP/1476/2016</t>
  </si>
  <si>
    <t>Arrendamiento de los niveles 2 y 3, edificio de Avenida Universidad 145, Santa Cruz Xoxocotlán</t>
  </si>
  <si>
    <t>Servicio</t>
  </si>
  <si>
    <t>INMOBILIARIA ASTUSA S.A. DE C.V</t>
  </si>
  <si>
    <t>Gonzalez Ortega #825-A, Col. Centro, Oaxaca.</t>
  </si>
  <si>
    <t>FEDERAL</t>
  </si>
  <si>
    <t>Necesidad de instalaciones para el desarrollo de las actividades.</t>
  </si>
  <si>
    <t>01/01/2016 al 31/12/2016</t>
  </si>
  <si>
    <t>COBAO</t>
  </si>
  <si>
    <t>OFICIO Nº. SA/DP/4126/2016</t>
  </si>
  <si>
    <t>Arrendamiento del inmueble ubicado en Manuel Monjardin s/n, col. Santa Elena, Santa Cruz Xoxocotlán, Oaxaca</t>
  </si>
  <si>
    <t>IRMA LUISA JIMENEZ LUIS</t>
  </si>
  <si>
    <t>Hto de los Naranjos 214, Trinidad de las Huertas, Oaxaca.</t>
  </si>
  <si>
    <t>OFICIO Nº. SA/DP/4494/2016</t>
  </si>
  <si>
    <t>Arrendamiento del inmueble ubicado enMorelos 1191, lote 3 mz 42 Colonia Santa Fe, Tuxtepec, Oax.</t>
  </si>
  <si>
    <t>NIDIA S. HERNANDEZ MARTINEZ</t>
  </si>
  <si>
    <t>Morelos 736, Colonia Centro, San Juan Bautista Tuxtepec, Oaxaca.</t>
  </si>
  <si>
    <t>OFICIO Nº. SA/DP/4495/2016</t>
  </si>
  <si>
    <t>Arrendamiento del inmueble ubicado en av. Oaxaca s/n, 1ª sección Juchitán, Oaxaca</t>
  </si>
  <si>
    <t>MIGUEL HERNANDEZ CRUZ</t>
  </si>
  <si>
    <t>Profesor Toribio Martínez #9, Colonia Infionavit Magisterial, Juchitan de Zaragoza, Oaxaca.</t>
  </si>
  <si>
    <t>OFICIO Nº. SA/DP/4496/2016</t>
  </si>
  <si>
    <t>Arrendamiento del inmueble ubicado en sabinos 402, Col del Bosque Sta. Ma Ixcotel, Oaxaca.</t>
  </si>
  <si>
    <t>ALFREDO ALONSO REYES</t>
  </si>
  <si>
    <t>16 de Septiembre 407-3, Colonia Santa María Ixcotel, Santa Lucía del Camino, Oaxaca.</t>
  </si>
  <si>
    <t>OFICIO Nº. SA/DP/4497/2016</t>
  </si>
  <si>
    <t>Arrendamiento del inmueble ubicado en carretera panamericana s/n, Barrio Santa MaríaTehuantepec Oaxaca.</t>
  </si>
  <si>
    <t>JORGE ROBERTO GARCIA MUÑOZ</t>
  </si>
  <si>
    <t>Ignacio de la Llave 500, Colonia Centro, Coatzacoalcos, Veracruz.</t>
  </si>
  <si>
    <t>OFICIO Nº. SA/DP/4498/2016</t>
  </si>
  <si>
    <t>Arrendamiento del inmueble ubicado en Guaymas 27 col. Centro Salina Cruz, Oaxaca.</t>
  </si>
  <si>
    <t>ELIZABETH DAVISH CASAB</t>
  </si>
  <si>
    <t>Guaymas 27, Colonia Centro, Salina Cruz, Oaxaca.</t>
  </si>
  <si>
    <t>OFICIO Nº. SA/DP/4493/2016</t>
  </si>
  <si>
    <t>Arrendamiento de inmueble ubicado en av. Oaxaca 112, Fracc. San José la Noria, Oaxaca</t>
  </si>
  <si>
    <t>JOSEFINA SKIDMORE JIMENEZ</t>
  </si>
  <si>
    <t>5 de Mayo 402, Colonia Centro, Oaxaca.</t>
  </si>
  <si>
    <t>OFICIO Nº. SA/DP/4492/2016</t>
  </si>
  <si>
    <t>Arrendamiento de inmueble ubicado en Calle Emiliano Zapata 308 MZ 16, Col. Fernando Gomez Sandoval, Santa Lucia del Camino, Centro, Oaxaca.</t>
  </si>
  <si>
    <t>LUIS ENRIQUE CRUZ ESCUDERO</t>
  </si>
  <si>
    <t>Tercera Privada de Felix Diaz 101, Colonia Xochimilco, Oaxaca</t>
  </si>
  <si>
    <t>CONTRATO PABIC/OAX/0116</t>
  </si>
  <si>
    <t>Prestación de servicios de seguridad y vigilancia integral especializada</t>
  </si>
  <si>
    <t>PABIC</t>
  </si>
  <si>
    <t>Avenida Fuerza Aerea Mexicana #804, Colonia Reforma,Oaxaca</t>
  </si>
  <si>
    <t>Estatal</t>
  </si>
  <si>
    <t>Artículo 3º. de la Ley para Adquisiciones, Arrendamientos y Servicios del Estado de Oaxaca.</t>
  </si>
  <si>
    <t>Acuerdo Administrativo No. DAF/SUBADMON/001/2016</t>
  </si>
  <si>
    <t>Capacitación Docente Enero 2016</t>
  </si>
  <si>
    <t>Prestadores de Servicios profesionales ( externos)</t>
  </si>
  <si>
    <t>Universidad Autonoma Benito Júarez de Oaxaca/Juan Antonio Martínez Gonzalez y/o Prestadora de Servicios Prizerlk S.A.  De C.V.</t>
  </si>
  <si>
    <t>Avenidad Universidad s/n Col. Cinco Señores, Oaxaca, Oaxaca</t>
  </si>
  <si>
    <t>10 días</t>
  </si>
  <si>
    <t>Servicio de transportación aereo para instructores internos / Xquenda Travel S.A de C.V.</t>
  </si>
  <si>
    <t>Xquenda Travel S.A.  de C.V.</t>
  </si>
  <si>
    <t>And. Rosa Mnz K Depto 8 Fracc. Res. San Martín, Oaxaca</t>
  </si>
  <si>
    <t>Servicio de transportacción terrestre para instructores externos/ Xquenda Travel S.A.  de C.V.</t>
  </si>
  <si>
    <t>Hospedaje Ciudad de Oaxaca para instructores externos  del 09 al 15 de enero del 2016/Fideicomiso F/1596</t>
  </si>
  <si>
    <t>Fideicomiso f/1596/Angel Inn, S.A. de C.V.Y/O Hotel Fortín Plaza S.A.  De C.V.</t>
  </si>
  <si>
    <t>Santa Fe 481, Piso 7 Cruz Manca Cuajimalpa de Morelos Distrito Federal</t>
  </si>
  <si>
    <t>Alimentación Ciudad de Oaxaca para instructores externos del 10 al 16 de enero del 2016/ Fibra Hotelera, S.C.</t>
  </si>
  <si>
    <t>Fibra Hotelera SC/ Hotel Angel Inn S.A. de C.V.y/o Hotel Fortin Plaza S.A. de C.V.</t>
  </si>
  <si>
    <t>Hospedaje para instructores del 10 al 15 de enero del 2016 en Huajuapam de León, Oaxaca/Garcia Peral, S.A.</t>
  </si>
  <si>
    <t>García Peral S.A.</t>
  </si>
  <si>
    <t>Heroico Colegio Militar 1, Huajuapam de León Herioca Ciudad de Huajuapam de León, Oaxaca</t>
  </si>
  <si>
    <t>Alimentación  para instructores del  externos 10 al 15 de enero del 2016 en Huajuapam de León, Oaxaca/García Peral, S.A.</t>
  </si>
  <si>
    <t>Hospedaje para instructores externos  del 10 al 15 de enero del 2016 en Tuxtepec, Oaxaca/Meson de la Chinantla, S. de R.L. de C.V.</t>
  </si>
  <si>
    <t>Mesón de Chinantla, S.A. de C.V.</t>
  </si>
  <si>
    <t>Boulevar Benito Júarez No. 1684, Col. El reposo, San Juan Bautista Tuxtepec, Oaxaca</t>
  </si>
  <si>
    <t>Alimentación para instructores  del 10 al 15 de enero 2016 en Tuxtepec, Oaxaca/Meson de la Chinantla, S. de R.L. de C.V.</t>
  </si>
  <si>
    <t>Hospedaje para instructores  del 10 al 15 de enero del 2016 en Juchitan, Oaxaca/ Victor Toledo Matus</t>
  </si>
  <si>
    <t>C. Victor Toledo Matus</t>
  </si>
  <si>
    <t>Calle Avenida Saul Martínez No. Sin Numero Col. Octava Sección  Juchitan, Oaxaca</t>
  </si>
  <si>
    <t>Alimentación para instructores del 10 al 15 de enero del 2016 en Juchitan, Oaxaca/ Victor Toledo Matus</t>
  </si>
  <si>
    <t>Hospedaje para instructores  del 10 al 15 de enero del 2016 en  Puerto Escondido, Oaxaca/Xquenda Travel S.A.  de C.V.</t>
  </si>
  <si>
    <t>Andador Rosa Mnz Depto. 8  Fracc. Residencial San Martín, Oaxaca</t>
  </si>
  <si>
    <t>Pieza</t>
  </si>
  <si>
    <t>Compra de arreglos florales/Mireya Aragon Ibañez</t>
  </si>
  <si>
    <t>Mireya Aragón Ibañez</t>
  </si>
  <si>
    <t>Olivos No. 221 Frac.trinidad de las Huertas, Oaxaca</t>
  </si>
  <si>
    <t>Paquete</t>
  </si>
  <si>
    <t>Compra de agua de Garrafón  de 20lts y botellas de 250 y 600ml./Compañía Industrial de Oaxaca, S.A. de C.V.</t>
  </si>
  <si>
    <t>Compañía Industrial de Oaxaca , S.A. de C.V.</t>
  </si>
  <si>
    <t>7a. Privada  de Aldama Sur No. 9 Nave 2, San Bartolo Coyotepec, Oaxaca</t>
  </si>
  <si>
    <t>Adquisición</t>
  </si>
  <si>
    <t>Compra de Material de Oficina  (papeleria)/Grupo Papelero Sur Yaaza, S.A. de C.V.</t>
  </si>
  <si>
    <t>Grupo Papelero del Sur, Yaaza S.A.  De C.V/ Voyac Comercializadora, S.A. de C.V/Comercializadora Creel, S.A. de C.V.</t>
  </si>
  <si>
    <t>Alcatracez 5, Ampliación Santa Lucia del Camino, Oaxaca</t>
  </si>
  <si>
    <t>Compra para Consumibles de Cómputo/Comercializadora Creel, S.A. de C.V.</t>
  </si>
  <si>
    <t>Comercializadora Creel S.A. de C.V.</t>
  </si>
  <si>
    <t>Palmera No. 814-C, Col. Reforma, Oaxaca, Oaxaca</t>
  </si>
  <si>
    <t>Compra de 8 rollos de telas color negro  para aula audiovisual/Voyac Comercializadora , S.A. de C.V.</t>
  </si>
  <si>
    <t>Voyac, Comercializadora S.A. de C.V.</t>
  </si>
  <si>
    <t>Pensamientos No.401, Col. Reforma, Oaxaca</t>
  </si>
  <si>
    <t>Material Electrico/ Materiales para la construcción Bach, S.A. de C.V</t>
  </si>
  <si>
    <t>Materiales para la construcción Bach, S.A. de C.V.</t>
  </si>
  <si>
    <t>Emilio Carranza NO.1415, Col. Reforma, Oaxaca</t>
  </si>
  <si>
    <t>Material de cafeteria/Comercial de Servicios empresariales Dimi-Tros, S.A.  De C.V.</t>
  </si>
  <si>
    <t>Comercial de Servicios Empresariales Dimitros, S.A. de C.V./ Distribuidora Comercial Albafat, S.A. de C.V.Y/O Comercializadora de Bienes y Servicios Xhantes XXI, S.A. de C.V.</t>
  </si>
  <si>
    <t>Fiallo 315, Centro, Oaxaca</t>
  </si>
  <si>
    <t>Material de Limpieza/Servicios empresariales Dimi-Tros, S.A.  De C.V.</t>
  </si>
  <si>
    <t>Comercializadora de Servicios Empresariales Dimi-Tros, S.A. de C.V.</t>
  </si>
  <si>
    <t>Material de Primeros auxilios (botiquin)/ Comercializadora Casanare S.A. de C.V.</t>
  </si>
  <si>
    <t>Comercializadora Casanare, S.A. de C.V./ Comercializadora Suva, S.A.  De C.V. Y/O Comercializadora de Bienes  y Servicios Mobsa, S.A.  de C.V.</t>
  </si>
  <si>
    <t>And. 12 MZ m, 4a. Etapa-Casa 19 Col. Inf. Primero de Mayo, Oaxaca</t>
  </si>
  <si>
    <t>Impresión y empastado de antologias, Constancias, Reconocimientos y Lonas/Chistian Rodrigo Carballido Juarez</t>
  </si>
  <si>
    <t>Cristian Rodrigo Carballido Júarez/Moviles Graficos del Sureste, /Liliana Navarrete López/Signos y/o Imprenta digital del Valle.</t>
  </si>
  <si>
    <t>Calle Geraneos 407, Col. Las Flores, Oaxaca</t>
  </si>
  <si>
    <t>Renta de  16 Proyectores para Sedes/Comercializadora de Bines y Servicios  Mobsa, S.A  de C.V</t>
  </si>
  <si>
    <t>Comercializadora de Bienes y Servicios Mobsa, S.A. de C.V.</t>
  </si>
  <si>
    <t>La cienegita 131, Depto. 1 Col. Camino Real Cieneguita, Cinco Señores, Oaxaca.</t>
  </si>
  <si>
    <t>Renta de Mobiliario ( sillas, modulos, mesa de presidium) inauguración de cursos/ Domingo Erick Ortega Cruz</t>
  </si>
  <si>
    <t>C. Domingo  Erick Ortega Cruz</t>
  </si>
  <si>
    <t>Av. Lazaro Cardenas No. 110, Santa Lucia del Camino, Oaxaca</t>
  </si>
  <si>
    <t>Primera Sesión Extraordinaria</t>
  </si>
  <si>
    <t>Impresión de 8,300 evaluaciones diagnosticas, 8,500 hojas de respuesta para evaluación dignostica, 15,500 exámenes para el curso propedéutico, 15,500 hojas de respuesta para el curso propedeutico y 8,500 exámenes de admisión, correspondientes al proceso de admisión 2016</t>
  </si>
  <si>
    <t>Piezas</t>
  </si>
  <si>
    <t>Productos Graficos el  Castor, S.A. de C.V.</t>
  </si>
  <si>
    <t>Productos Graficos el Castor S.A.  De C.V./Liliana Navarrete López Y/O Christian Rodruigo Carballido Juárez</t>
  </si>
  <si>
    <t>Martíres de Tacubaya 1 "C", Col. ExHacienda Candiani, Oaxaca, Oaxaca</t>
  </si>
  <si>
    <t>Impresión de 258,000 exámenes de la primera evaluación ordinaria correspondiente al semetre 2016 A</t>
  </si>
  <si>
    <t>Ofiequipos y suministros de Antequera S.A. de C.V.</t>
  </si>
  <si>
    <t>Ofiequipos y Suministros de Antequera, S.A. de C.V./ Soluciones totales en computación de antequera, S de R.L. de C.V./ Mayoristas en Computo de Antequera, S.A de C.V./ Irafelco Servicio S.A. de C.V./Bitec Bienes y Tecnoservicios, S.A. de C.V</t>
  </si>
  <si>
    <t>Colón #1205 Centro, Oaxaca</t>
  </si>
  <si>
    <t>Segunda Sesión Extraordinaria</t>
  </si>
  <si>
    <t>Compra de Juguetes con motivo del día del Niño</t>
  </si>
  <si>
    <t>Distribuidora Gurole, S.A. de C.V.</t>
  </si>
  <si>
    <t>Distribuidora Gurole S.A. de C.V./C. Rafael Iglesias Bolaños/ Distribuidora Comercial Maldivas Aranda, S.A. de C.V. Y/O Distribuidora Industrial y Comercial Oaxtex, S.A. de C.V</t>
  </si>
  <si>
    <t>Geranios No.210. Int.9 Col. Reforma, Oaxaca.</t>
  </si>
  <si>
    <t>Tercera Sesión Extraordinaria</t>
  </si>
  <si>
    <t>Contratación de Seguros del parque Vehicular del COBAO</t>
  </si>
  <si>
    <t>Unidades de motor</t>
  </si>
  <si>
    <t>Qualitas Compañía de Seguros S.A. de C.V.</t>
  </si>
  <si>
    <t>Qualitas Compañía de Seguros S.A  de C.V./ Seguros Inbursa, S.A. Grupo Financiero Inbursa y/o Seguros Banorte S.A  de C.V. Grupo Financiero Banorte</t>
  </si>
  <si>
    <t>Amapolas No.1100 4to. Piso Col. Reforma, Oaxaca</t>
  </si>
  <si>
    <t>Cuarta Reunión Extraordinaria</t>
  </si>
  <si>
    <t>Impresión de 258,000 exámenes de la segunda evaluación ordinaria correspondiente al semetre 2016 A</t>
  </si>
  <si>
    <t>Ofiequipos y Suministros de Antequera, S.A. de C.V./ Soluciones Totales en Computación de Antequera, S de R.L. de C.V./ Mayoristas en Computo de Antequera, S.A de C.V./ Irafelco Servicio S.A. de C.V./Bitec Bienes y Tecnoservicios, S.A. de C.V</t>
  </si>
  <si>
    <t>Primera Reunión Extraordinaria</t>
  </si>
  <si>
    <t>Adquisición de Material Deportivo</t>
  </si>
  <si>
    <t>Grupo Textilero Belevan, S.A. de C.V.</t>
  </si>
  <si>
    <t>Grupo textilero belevan, S.A de C.V./ Distribuidora Osua Velit, S.A. de C.V./ Distribuidora Industrial Oaxtec, S.A. de C.V.</t>
  </si>
  <si>
    <t>Antequera No. 121, Col. Jlatlaco, Oaxaca, Oaxaca</t>
  </si>
  <si>
    <t>Federal</t>
  </si>
  <si>
    <t>Servicio de Alimentación para 3,000 personas ( box luch)</t>
  </si>
  <si>
    <t>Comercializadora de Bienes y Servicios Mobsa, S.A. de C.V./ Prestadora de Servicios Prizelk S.A. de C.V/ Coorporativo Mexum S.A. de C.V.</t>
  </si>
  <si>
    <t>La cieneguita 131 Depto 1. Camino Real y Cieneguita, cinco señores, Oaxaca</t>
  </si>
  <si>
    <t>Renta de Mobiliario</t>
  </si>
  <si>
    <t>Comercializadora Suva, S.A.  De C.V.</t>
  </si>
  <si>
    <t>Comercializadora Suva, S.A de C.V/ Prestadora de Servicios Prizelk, S.A. de C.V./Comercializadora Creel, S.A. de C.V.</t>
  </si>
  <si>
    <t>Emilio Carranza No. 1402, Col. Reforma, Oaxaca</t>
  </si>
  <si>
    <t>Bandas de Musica y Grupos Musicales</t>
  </si>
  <si>
    <t>Grupo Yesaires del Valle, S.A. de C.V.</t>
  </si>
  <si>
    <t>Grupo Yesaires del Valle S.A. de C.V./ Comercializadora Ecocrec S.A de C.V./ Infraestructure Group Esp S.A. de C.V</t>
  </si>
  <si>
    <t>2A.  Priv.  De Almendros No.  117, Col. Reforma, Oaxaca</t>
  </si>
  <si>
    <t>Sonido</t>
  </si>
  <si>
    <t>Comercializadora de Bienes y Servicios Mobsa, S.A  de C.V.</t>
  </si>
  <si>
    <t>Comercializadora de Bienes y Servicios Mobsa S.A. de C.V./ Teresa Pacheco Canseco (juglares audio e iluminación)/ Luis Farncisco Robles Uriostegui ( sound kaos sonorizaciones y apoyos auditivos)</t>
  </si>
  <si>
    <t>Arbitraje y Jueces</t>
  </si>
  <si>
    <t>Comercializadora Casanare, S.A  de C.V.</t>
  </si>
  <si>
    <t>Comercializadora  Casanare S.A. de C.V/ Prestadora de Servicios Prizelk S.A  de C.V./ Comercializadora Suva, S.A de C.V.</t>
  </si>
  <si>
    <t>Andador 12, Casa 19 Mnz . M 4A. Etapa Infonavit 1ro de Mayo, Oaxaca</t>
  </si>
  <si>
    <t>Material de Limpieza</t>
  </si>
  <si>
    <t>Distribuidora Gurole, S. A  de C.V.</t>
  </si>
  <si>
    <t>Distribuidora Gurole S.A de C.V.</t>
  </si>
  <si>
    <t>Geranios No. 210,Ict. 9 Col. Reforma, Oaxaca</t>
  </si>
  <si>
    <t>Servicios de Limpieza  y recolección de basura</t>
  </si>
  <si>
    <t>Infraestructure Group Esp. S.A  de C.V.</t>
  </si>
  <si>
    <t>Infraestructure Group Esp. S.A.  De C.V.</t>
  </si>
  <si>
    <t>Rafael Ramirez 118 A Educación Santa Rosa Panzacola, Oaxaca</t>
  </si>
  <si>
    <t>Adquisición de Material para premiación ( trofeos)</t>
  </si>
  <si>
    <t>Grupo textilero Belevan, S.A. de C.V./ Distribuidora Osua Velit, S.A. de C.V./ Distribuidora Industrial y Comercial Oaxtex, S.A. de C.V.</t>
  </si>
  <si>
    <t>Antequera, No. 121, Col. Jalatlaco, Oaxaca</t>
  </si>
  <si>
    <t>Impresiones Varias</t>
  </si>
  <si>
    <t>Jazmin Atziri Muñoz Sanchez</t>
  </si>
  <si>
    <t>Jazmin Atziri Muñoz Sánchez/ Fidel Ramírez Hernández/ Impresos Aspas S.A.  De C.V.</t>
  </si>
  <si>
    <t>Sabinos 403, Col. Reforma, Oaxaca</t>
  </si>
  <si>
    <t>Renta de Sanitarios y Lavamanos portatiles</t>
  </si>
  <si>
    <t>Edith Díaz Ordaz Vázquez/Sani express</t>
  </si>
  <si>
    <t>Edith Diaz Ordaz Vásquez/Sani express</t>
  </si>
  <si>
    <t>Esteban Baca Calderon No.2 Infonavit 1ro de Mayo 6A. Etapa, Oaxaca</t>
  </si>
  <si>
    <t>Agua Embotellada y Garrafones</t>
  </si>
  <si>
    <t>Compañía Industrial de Oaxaca, S.A de C.V.</t>
  </si>
  <si>
    <t>Compañía Industrial  de Oaxaca S.A. de C.V.</t>
  </si>
  <si>
    <t>7A. Priva. De Aldama Sur No. 9 Nave 2 San Bartolo Coyotepec, Oaxaca</t>
  </si>
  <si>
    <t>Pirotecnia</t>
  </si>
  <si>
    <t>Rafael Javier Aquino Amaya</t>
  </si>
  <si>
    <t>Av. Juarez No. 802-B, Barrio San Juan Zimatlan de Alvarez, Oaxaca</t>
  </si>
  <si>
    <t>Arreglos Florales</t>
  </si>
  <si>
    <t>C. Mireya Aragón Ibañez</t>
  </si>
  <si>
    <t>Olivos No.221 Fracc. Trinidad de las Huertas, Oaxaca</t>
  </si>
  <si>
    <t>Planta de Luz</t>
  </si>
  <si>
    <t>Daniel Garcia Rodriguez</t>
  </si>
  <si>
    <t>Daniel Garcia Rodriguez ( Luz y Sonido Spartacus)</t>
  </si>
  <si>
    <t>2A Priv. de Laureles No. 120, Col. Experimental, San Antonio de la Cal, Oaxaca</t>
  </si>
  <si>
    <t>Bajada de Energia Electrica</t>
  </si>
  <si>
    <t>Comisión Federal de Electricidad</t>
  </si>
  <si>
    <t>Comisión Federal de  Electricidad</t>
  </si>
  <si>
    <t>Paseo de la Reforma No. 164 PB, Col. Juarez, México D.F.</t>
  </si>
  <si>
    <t>Material de papalería  (para elaborar pancartas)</t>
  </si>
  <si>
    <t>Rafael Iglesias Bolaños</t>
  </si>
  <si>
    <t>Rafael Iglesia Bolaños</t>
  </si>
  <si>
    <t>Emiliano Zapata No. 1001-U, Col. Reforma, Oaxaca</t>
  </si>
  <si>
    <t>Esatal</t>
  </si>
  <si>
    <t>Material de cafeteria</t>
  </si>
  <si>
    <t>Distribuidora Gurole, S.A  de C.V.</t>
  </si>
  <si>
    <t>Distribuidora Gurole, S.A de C.V.</t>
  </si>
  <si>
    <t>Geranios No. 210, Int. 9, Col. Reforma, Oaxaca</t>
  </si>
  <si>
    <t>Material de instalación entarimado y pebetero</t>
  </si>
  <si>
    <t>Rafael Igelsias Bolaños</t>
  </si>
  <si>
    <t>Emiliano Zapata No. 1001-U COL. Reforma, Oaxaca</t>
  </si>
  <si>
    <t>Dictamén de Procedencia</t>
  </si>
  <si>
    <t>Playeras Tipo Polo Conmemorativas</t>
  </si>
  <si>
    <t>Promult Comercilizadora, S.A de C.V.</t>
  </si>
  <si>
    <t>Promult Comercilizadora, S.A de C.V./ Infraestructure group esp S.A de C.V. / Voyac Comercializadora S.A. de C.V.</t>
  </si>
  <si>
    <t>Moctezuma No. 102, Col. Nuevo México, San Jacinto Amilpas, Oaxaca</t>
  </si>
  <si>
    <t>Servicio de alimentación para 3,000 personas</t>
  </si>
  <si>
    <t>Surtidora y Comercializadora vivamo, S.A. de C.V.</t>
  </si>
  <si>
    <t>Surtidora y Comercializadora Vivamo S.A. de C.V./ Especialistas en Comercio Bechet S.A  de C.V./ Ernesto Sanchez Luz</t>
  </si>
  <si>
    <t>Int. 18, Col. Fracc. La Loma, Oaxaca</t>
  </si>
  <si>
    <t>Monedas y reconocimientos para el personal de base de 10,15,20,25, 28 y 30 años de antigüedad</t>
  </si>
  <si>
    <t>Servicios Profesionales Yomana, S.A de C.V.</t>
  </si>
  <si>
    <t>Servicios Profesionales Yonama, S.A de C.V/ Comercializadora Suva, S.A de C.V / Distribuidora Comercial Albafat, S.A de C.V</t>
  </si>
  <si>
    <t>Emilio Carranza No. 1402-A Col. Reforma, Oaxaca.</t>
  </si>
  <si>
    <t>Distamén de Procedencia</t>
  </si>
  <si>
    <t>Adquisición de uniformes deportivos</t>
  </si>
  <si>
    <t>Articulos de piel y calzado, ropa y Accesorios Moritan, S.A.  De C.V.</t>
  </si>
  <si>
    <t>Articulos de piel y calzado, ropa y Accesorios Moritan, S.A.  De C.V./ Distribuidora Velit, S.A de C.V./ Distribuidora Industrial y  Comercial  Oaxtex, S.A.  De C.V.</t>
  </si>
  <si>
    <t>Calzada Porfirio Diaz 233 B, Col. Reforma, Oaxaca</t>
  </si>
  <si>
    <t>Servicio de transporte</t>
  </si>
  <si>
    <t>Servicios Turisticos Etto, S.A de C.V.</t>
  </si>
  <si>
    <t>Servicios Turisticos Etto, S.A de C.V./ Viajes Rosel  S.A de C.V./ Navani Turistica, S.A de C.V.</t>
  </si>
  <si>
    <t>Macedonio Alcala 407 int.18, Centro,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</si>
</sst>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\$* #,##0.00_-;&quot;-$&quot;* #,##0.00_-;_-\$* \-??_-;_-@_-"/>
    <numFmt numFmtId="165" formatCode="\$#,##0.00;[Red]&quot;-$&quot;#,##0.00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4"/>
      <color rgb="FF808080"/>
      <name val="Arial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48A54"/>
        <bgColor rgb="FF80808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0" fillId="0" borderId="0" applyBorder="0" applyProtection="0"/>
    <xf numFmtId="0" fontId="1" fillId="0" borderId="0"/>
  </cellStyleXfs>
  <cellXfs count="29">
    <xf numFmtId="0" fontId="0" fillId="0" borderId="0" xfId="0"/>
    <xf numFmtId="0" fontId="7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2" applyBorder="1" applyAlignment="1">
      <alignment wrapText="1"/>
    </xf>
    <xf numFmtId="0" fontId="1" fillId="0" borderId="0" xfId="2" applyBorder="1" applyAlignment="1">
      <alignment horizontal="center" wrapText="1"/>
    </xf>
    <xf numFmtId="0" fontId="2" fillId="0" borderId="0" xfId="2" applyFont="1" applyBorder="1" applyAlignment="1">
      <alignment horizontal="left" vertical="center" wrapText="1"/>
    </xf>
    <xf numFmtId="0" fontId="0" fillId="0" borderId="0" xfId="0" applyBorder="1"/>
    <xf numFmtId="0" fontId="4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4" fontId="6" fillId="0" borderId="1" xfId="2" applyNumberFormat="1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6" fillId="0" borderId="1" xfId="2" applyNumberFormat="1" applyFont="1" applyBorder="1" applyAlignment="1">
      <alignment horizontal="left" vertical="top" wrapText="1"/>
    </xf>
    <xf numFmtId="165" fontId="7" fillId="0" borderId="1" xfId="1" applyNumberFormat="1" applyFont="1" applyBorder="1" applyAlignment="1" applyProtection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3">
    <cellStyle name="Moneda" xfId="1" builtinId="4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48A54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736920</xdr:colOff>
      <xdr:row>0</xdr:row>
      <xdr:rowOff>76680</xdr:rowOff>
    </xdr:from>
    <xdr:to>
      <xdr:col>14</xdr:col>
      <xdr:colOff>473760</xdr:colOff>
      <xdr:row>2</xdr:row>
      <xdr:rowOff>420840</xdr:rowOff>
    </xdr:to>
    <xdr:pic>
      <xdr:nvPicPr>
        <xdr:cNvPr id="2" name="6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662000" y="76680"/>
          <a:ext cx="3489840" cy="915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606240</xdr:colOff>
      <xdr:row>0</xdr:row>
      <xdr:rowOff>81000</xdr:rowOff>
    </xdr:from>
    <xdr:to>
      <xdr:col>1</xdr:col>
      <xdr:colOff>670320</xdr:colOff>
      <xdr:row>2</xdr:row>
      <xdr:rowOff>402480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606240" y="81000"/>
          <a:ext cx="1026000" cy="892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1191</xdr:colOff>
      <xdr:row>0</xdr:row>
      <xdr:rowOff>117360</xdr:rowOff>
    </xdr:from>
    <xdr:to>
      <xdr:col>15</xdr:col>
      <xdr:colOff>762001</xdr:colOff>
      <xdr:row>2</xdr:row>
      <xdr:rowOff>395640</xdr:rowOff>
    </xdr:to>
    <xdr:pic>
      <xdr:nvPicPr>
        <xdr:cNvPr id="4" name="Imagen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16431816" y="117360"/>
          <a:ext cx="760810" cy="8497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8"/>
  <sheetViews>
    <sheetView tabSelected="1" zoomScale="60" zoomScaleNormal="60" workbookViewId="0">
      <selection activeCell="T4" sqref="T4"/>
    </sheetView>
  </sheetViews>
  <sheetFormatPr baseColWidth="10" defaultColWidth="9.140625" defaultRowHeight="15" x14ac:dyDescent="0.25"/>
  <cols>
    <col min="1" max="1" width="13.5703125" style="4"/>
    <col min="2" max="2" width="12.7109375" style="4"/>
    <col min="3" max="3" width="22.85546875" style="4"/>
    <col min="4" max="4" width="31.5703125" style="4"/>
    <col min="5" max="5" width="16.28515625" style="5"/>
    <col min="6" max="6" width="9.42578125" style="4"/>
    <col min="7" max="7" width="25.42578125" style="4"/>
    <col min="8" max="8" width="20.42578125" style="4"/>
    <col min="9" max="9" width="15.7109375" style="4"/>
    <col min="10" max="10" width="15.28515625" style="4"/>
    <col min="11" max="11" width="13.42578125" style="4"/>
    <col min="12" max="12" width="7.7109375" style="4"/>
    <col min="13" max="13" width="13.85546875" style="4"/>
    <col min="14" max="14" width="18.140625" style="4"/>
    <col min="15" max="15" width="10.28515625" style="4"/>
    <col min="16" max="16" width="12.28515625" style="4"/>
    <col min="17" max="1025" width="10.42578125" style="4"/>
  </cols>
  <sheetData>
    <row r="1" spans="1:1024" x14ac:dyDescent="0.25">
      <c r="A1"/>
      <c r="B1" s="6"/>
      <c r="C1" s="6"/>
      <c r="D1" s="6"/>
      <c r="E1" s="7"/>
      <c r="F1" s="6"/>
      <c r="G1" s="8"/>
      <c r="H1" s="8"/>
      <c r="I1" s="6"/>
      <c r="J1" s="6"/>
      <c r="K1" s="6"/>
      <c r="L1" s="6"/>
      <c r="M1" s="6"/>
      <c r="N1" s="9"/>
      <c r="O1" s="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0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2" customFormat="1" ht="99.75" customHeight="1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1" t="s">
        <v>14</v>
      </c>
      <c r="O4" s="10" t="s">
        <v>15</v>
      </c>
      <c r="P4" s="10" t="s">
        <v>16</v>
      </c>
    </row>
    <row r="5" spans="1:1024" s="20" customFormat="1" ht="45" x14ac:dyDescent="0.2">
      <c r="A5" s="13">
        <v>42370</v>
      </c>
      <c r="B5" s="14" t="s">
        <v>17</v>
      </c>
      <c r="C5" s="14" t="s">
        <v>18</v>
      </c>
      <c r="D5" s="15" t="s">
        <v>19</v>
      </c>
      <c r="E5" s="14" t="s">
        <v>20</v>
      </c>
      <c r="F5" s="16">
        <v>1</v>
      </c>
      <c r="G5" s="15" t="s">
        <v>21</v>
      </c>
      <c r="H5" s="15"/>
      <c r="I5" s="15" t="s">
        <v>22</v>
      </c>
      <c r="J5" s="17">
        <f>422592.26*12</f>
        <v>5071107.12</v>
      </c>
      <c r="K5" s="14" t="s">
        <v>23</v>
      </c>
      <c r="L5" s="18"/>
      <c r="M5" s="13">
        <v>42370</v>
      </c>
      <c r="N5" s="19" t="s">
        <v>24</v>
      </c>
      <c r="O5" s="19" t="s">
        <v>25</v>
      </c>
      <c r="P5" s="14" t="s">
        <v>26</v>
      </c>
    </row>
    <row r="6" spans="1:1024" ht="50.25" customHeight="1" x14ac:dyDescent="0.25">
      <c r="A6" s="13">
        <v>42370</v>
      </c>
      <c r="B6" s="14" t="s">
        <v>17</v>
      </c>
      <c r="C6" s="21" t="s">
        <v>27</v>
      </c>
      <c r="D6" s="15" t="s">
        <v>28</v>
      </c>
      <c r="E6" s="14" t="s">
        <v>20</v>
      </c>
      <c r="F6" s="22">
        <v>1</v>
      </c>
      <c r="G6" s="15" t="s">
        <v>29</v>
      </c>
      <c r="H6" s="15"/>
      <c r="I6" s="15" t="s">
        <v>30</v>
      </c>
      <c r="J6" s="17">
        <f>71920*12</f>
        <v>863040</v>
      </c>
      <c r="K6" s="14" t="s">
        <v>23</v>
      </c>
      <c r="L6" s="15"/>
      <c r="M6" s="13">
        <v>42370</v>
      </c>
      <c r="N6" s="19" t="s">
        <v>24</v>
      </c>
      <c r="O6" s="19" t="s">
        <v>25</v>
      </c>
      <c r="P6" s="14" t="s">
        <v>26</v>
      </c>
      <c r="Q6"/>
    </row>
    <row r="7" spans="1:1024" ht="58.5" customHeight="1" x14ac:dyDescent="0.25">
      <c r="A7" s="13">
        <v>42370</v>
      </c>
      <c r="B7" s="14" t="s">
        <v>17</v>
      </c>
      <c r="C7" s="14" t="s">
        <v>31</v>
      </c>
      <c r="D7" s="15" t="s">
        <v>32</v>
      </c>
      <c r="E7" s="14" t="s">
        <v>20</v>
      </c>
      <c r="F7" s="16">
        <v>1</v>
      </c>
      <c r="G7" s="15" t="s">
        <v>33</v>
      </c>
      <c r="H7" s="15"/>
      <c r="I7" s="15" t="s">
        <v>34</v>
      </c>
      <c r="J7" s="17">
        <f>14999.99*12</f>
        <v>179999.88</v>
      </c>
      <c r="K7" s="14" t="s">
        <v>23</v>
      </c>
      <c r="L7" s="18"/>
      <c r="M7" s="13">
        <v>42370</v>
      </c>
      <c r="N7" s="19" t="s">
        <v>24</v>
      </c>
      <c r="O7" s="19" t="s">
        <v>25</v>
      </c>
      <c r="P7" s="14" t="s">
        <v>26</v>
      </c>
      <c r="Q7" s="20"/>
    </row>
    <row r="8" spans="1:1024" ht="63" customHeight="1" x14ac:dyDescent="0.25">
      <c r="A8" s="13">
        <v>42370</v>
      </c>
      <c r="B8" s="14" t="s">
        <v>17</v>
      </c>
      <c r="C8" s="14" t="s">
        <v>35</v>
      </c>
      <c r="D8" s="15" t="s">
        <v>36</v>
      </c>
      <c r="E8" s="14" t="s">
        <v>20</v>
      </c>
      <c r="F8" s="15">
        <v>1</v>
      </c>
      <c r="G8" s="15" t="s">
        <v>37</v>
      </c>
      <c r="H8" s="15"/>
      <c r="I8" s="15" t="s">
        <v>38</v>
      </c>
      <c r="J8" s="23">
        <f>14999.99*12</f>
        <v>179999.88</v>
      </c>
      <c r="K8" s="14" t="s">
        <v>23</v>
      </c>
      <c r="L8" s="15"/>
      <c r="M8" s="13">
        <v>42370</v>
      </c>
      <c r="N8" s="19" t="s">
        <v>24</v>
      </c>
      <c r="O8" s="19" t="s">
        <v>25</v>
      </c>
      <c r="P8" s="14" t="s">
        <v>26</v>
      </c>
      <c r="Q8" s="20"/>
    </row>
    <row r="9" spans="1:1024" ht="88.5" customHeight="1" x14ac:dyDescent="0.25">
      <c r="A9" s="13">
        <v>42370</v>
      </c>
      <c r="B9" s="14" t="s">
        <v>17</v>
      </c>
      <c r="C9" s="14" t="s">
        <v>39</v>
      </c>
      <c r="D9" s="15" t="s">
        <v>40</v>
      </c>
      <c r="E9" s="14" t="s">
        <v>20</v>
      </c>
      <c r="F9" s="15">
        <v>1</v>
      </c>
      <c r="G9" s="15" t="s">
        <v>41</v>
      </c>
      <c r="H9" s="15"/>
      <c r="I9" s="15" t="s">
        <v>42</v>
      </c>
      <c r="J9" s="23">
        <f>14713.74*12</f>
        <v>176564.88</v>
      </c>
      <c r="K9" s="14" t="s">
        <v>23</v>
      </c>
      <c r="L9" s="15"/>
      <c r="M9" s="13">
        <v>42370</v>
      </c>
      <c r="N9" s="19" t="s">
        <v>24</v>
      </c>
      <c r="O9" s="19" t="s">
        <v>25</v>
      </c>
      <c r="P9" s="14" t="s">
        <v>26</v>
      </c>
      <c r="Q9" s="20"/>
    </row>
    <row r="10" spans="1:1024" ht="95.25" customHeight="1" x14ac:dyDescent="0.25">
      <c r="A10" s="13">
        <v>42370</v>
      </c>
      <c r="B10" s="14" t="s">
        <v>17</v>
      </c>
      <c r="C10" s="14" t="s">
        <v>43</v>
      </c>
      <c r="D10" s="15" t="s">
        <v>44</v>
      </c>
      <c r="E10" s="14" t="s">
        <v>20</v>
      </c>
      <c r="F10" s="15">
        <v>1</v>
      </c>
      <c r="G10" s="15" t="s">
        <v>45</v>
      </c>
      <c r="H10" s="15"/>
      <c r="I10" s="15" t="s">
        <v>46</v>
      </c>
      <c r="J10" s="23">
        <f>5574.07*12</f>
        <v>66888.84</v>
      </c>
      <c r="K10" s="14" t="s">
        <v>23</v>
      </c>
      <c r="L10" s="15"/>
      <c r="M10" s="13">
        <v>42370</v>
      </c>
      <c r="N10" s="19" t="s">
        <v>24</v>
      </c>
      <c r="O10" s="19" t="s">
        <v>25</v>
      </c>
      <c r="P10" s="14" t="s">
        <v>26</v>
      </c>
      <c r="Q10" s="20"/>
    </row>
    <row r="11" spans="1:1024" ht="79.5" customHeight="1" x14ac:dyDescent="0.25">
      <c r="A11" s="13">
        <v>42370</v>
      </c>
      <c r="B11" s="14" t="s">
        <v>17</v>
      </c>
      <c r="C11" s="14" t="s">
        <v>47</v>
      </c>
      <c r="D11" s="15" t="s">
        <v>48</v>
      </c>
      <c r="E11" s="14" t="s">
        <v>20</v>
      </c>
      <c r="F11" s="15">
        <v>1</v>
      </c>
      <c r="G11" s="15" t="s">
        <v>49</v>
      </c>
      <c r="H11" s="15"/>
      <c r="I11" s="15" t="s">
        <v>50</v>
      </c>
      <c r="J11" s="23">
        <f>11484*12</f>
        <v>137808</v>
      </c>
      <c r="K11" s="14" t="s">
        <v>23</v>
      </c>
      <c r="L11" s="15"/>
      <c r="M11" s="13">
        <v>42370</v>
      </c>
      <c r="N11" s="19" t="s">
        <v>24</v>
      </c>
      <c r="O11" s="19" t="s">
        <v>25</v>
      </c>
      <c r="P11" s="14" t="s">
        <v>26</v>
      </c>
      <c r="Q11" s="20"/>
    </row>
    <row r="12" spans="1:1024" ht="72.75" customHeight="1" x14ac:dyDescent="0.25">
      <c r="A12" s="13">
        <v>42370</v>
      </c>
      <c r="B12" s="14" t="s">
        <v>17</v>
      </c>
      <c r="C12" s="21" t="s">
        <v>51</v>
      </c>
      <c r="D12" s="15" t="s">
        <v>52</v>
      </c>
      <c r="E12" s="14" t="s">
        <v>20</v>
      </c>
      <c r="F12" s="15">
        <v>1</v>
      </c>
      <c r="G12" s="15" t="s">
        <v>53</v>
      </c>
      <c r="H12" s="15"/>
      <c r="I12" s="15" t="s">
        <v>54</v>
      </c>
      <c r="J12" s="24">
        <f>27066.66*12</f>
        <v>324799.92</v>
      </c>
      <c r="K12" s="14" t="s">
        <v>23</v>
      </c>
      <c r="L12" s="15"/>
      <c r="M12" s="13">
        <v>42370</v>
      </c>
      <c r="N12" s="19" t="s">
        <v>24</v>
      </c>
      <c r="O12" s="19" t="s">
        <v>25</v>
      </c>
      <c r="P12" s="14" t="s">
        <v>26</v>
      </c>
      <c r="Q12" s="20"/>
    </row>
    <row r="13" spans="1:1024" ht="65.25" customHeight="1" x14ac:dyDescent="0.25">
      <c r="A13" s="13">
        <v>42370</v>
      </c>
      <c r="B13" s="14" t="s">
        <v>17</v>
      </c>
      <c r="C13" s="21" t="s">
        <v>55</v>
      </c>
      <c r="D13" s="15" t="s">
        <v>56</v>
      </c>
      <c r="E13" s="14" t="s">
        <v>20</v>
      </c>
      <c r="F13" s="15">
        <v>1</v>
      </c>
      <c r="G13" s="15" t="s">
        <v>57</v>
      </c>
      <c r="H13" s="15"/>
      <c r="I13" s="15" t="s">
        <v>58</v>
      </c>
      <c r="J13" s="24">
        <f>12760*12</f>
        <v>153120</v>
      </c>
      <c r="K13" s="19" t="s">
        <v>23</v>
      </c>
      <c r="L13" s="15"/>
      <c r="M13" s="13">
        <v>42370</v>
      </c>
      <c r="N13" s="19" t="s">
        <v>24</v>
      </c>
      <c r="O13" s="19" t="s">
        <v>25</v>
      </c>
      <c r="P13" s="14" t="s">
        <v>26</v>
      </c>
      <c r="Q13" s="20"/>
    </row>
    <row r="14" spans="1:1024" ht="62.25" customHeight="1" x14ac:dyDescent="0.25">
      <c r="A14" s="13">
        <v>42370</v>
      </c>
      <c r="B14" s="14" t="s">
        <v>17</v>
      </c>
      <c r="C14" s="14" t="s">
        <v>59</v>
      </c>
      <c r="D14" s="15" t="s">
        <v>60</v>
      </c>
      <c r="E14" s="14" t="s">
        <v>20</v>
      </c>
      <c r="F14" s="16">
        <v>1</v>
      </c>
      <c r="G14" s="25" t="s">
        <v>61</v>
      </c>
      <c r="H14" s="14"/>
      <c r="I14" s="14" t="s">
        <v>62</v>
      </c>
      <c r="J14" s="17">
        <f>168761*12</f>
        <v>2025132</v>
      </c>
      <c r="K14" s="14" t="s">
        <v>63</v>
      </c>
      <c r="L14" s="14"/>
      <c r="M14" s="13">
        <v>42370</v>
      </c>
      <c r="N14" s="15" t="s">
        <v>64</v>
      </c>
      <c r="O14" s="14" t="s">
        <v>25</v>
      </c>
      <c r="P14" s="14" t="s">
        <v>26</v>
      </c>
      <c r="Q14" s="20"/>
    </row>
    <row r="15" spans="1:1024" ht="62.25" customHeight="1" x14ac:dyDescent="0.25">
      <c r="A15" s="13">
        <v>42376</v>
      </c>
      <c r="B15" s="14" t="s">
        <v>17</v>
      </c>
      <c r="C15" s="14" t="s">
        <v>65</v>
      </c>
      <c r="D15" s="14" t="s">
        <v>66</v>
      </c>
      <c r="E15" s="14" t="s">
        <v>20</v>
      </c>
      <c r="F15" s="16">
        <v>1</v>
      </c>
      <c r="G15" s="14" t="s">
        <v>67</v>
      </c>
      <c r="H15" s="14" t="s">
        <v>68</v>
      </c>
      <c r="I15" s="14" t="s">
        <v>69</v>
      </c>
      <c r="J15" s="17">
        <v>609184</v>
      </c>
      <c r="K15" s="14" t="s">
        <v>63</v>
      </c>
      <c r="L15" s="14"/>
      <c r="M15" s="13">
        <v>42376</v>
      </c>
      <c r="N15" s="15"/>
      <c r="O15" s="14" t="s">
        <v>70</v>
      </c>
      <c r="P15" s="14" t="s">
        <v>26</v>
      </c>
    </row>
    <row r="16" spans="1:1024" ht="36.75" customHeight="1" x14ac:dyDescent="0.25">
      <c r="A16" s="13">
        <v>42376</v>
      </c>
      <c r="B16" s="14" t="s">
        <v>17</v>
      </c>
      <c r="C16" s="14" t="s">
        <v>65</v>
      </c>
      <c r="D16" s="14" t="s">
        <v>66</v>
      </c>
      <c r="E16" s="14" t="s">
        <v>20</v>
      </c>
      <c r="F16" s="16">
        <v>18</v>
      </c>
      <c r="G16" s="15" t="s">
        <v>71</v>
      </c>
      <c r="H16" s="15" t="s">
        <v>72</v>
      </c>
      <c r="I16" s="15" t="s">
        <v>73</v>
      </c>
      <c r="J16" s="17">
        <v>113166</v>
      </c>
      <c r="K16" s="14" t="s">
        <v>63</v>
      </c>
      <c r="L16" s="18"/>
      <c r="M16" s="13">
        <v>42376</v>
      </c>
      <c r="N16" s="15"/>
      <c r="O16" s="14" t="s">
        <v>70</v>
      </c>
      <c r="P16" s="14" t="s">
        <v>26</v>
      </c>
    </row>
    <row r="17" spans="1:16" ht="48.75" customHeight="1" x14ac:dyDescent="0.25">
      <c r="A17" s="13">
        <v>42376</v>
      </c>
      <c r="B17" s="14" t="s">
        <v>17</v>
      </c>
      <c r="C17" s="14" t="s">
        <v>65</v>
      </c>
      <c r="D17" s="14" t="s">
        <v>66</v>
      </c>
      <c r="E17" s="14" t="s">
        <v>20</v>
      </c>
      <c r="F17" s="22">
        <v>11</v>
      </c>
      <c r="G17" s="15" t="s">
        <v>74</v>
      </c>
      <c r="H17" s="15" t="s">
        <v>72</v>
      </c>
      <c r="I17" s="15" t="s">
        <v>73</v>
      </c>
      <c r="J17" s="17">
        <v>8656.82</v>
      </c>
      <c r="K17" s="14" t="s">
        <v>63</v>
      </c>
      <c r="L17" s="15"/>
      <c r="M17" s="13">
        <v>42376</v>
      </c>
      <c r="N17" s="15"/>
      <c r="O17" s="14" t="s">
        <v>70</v>
      </c>
      <c r="P17" s="14" t="s">
        <v>26</v>
      </c>
    </row>
    <row r="18" spans="1:16" ht="60" x14ac:dyDescent="0.25">
      <c r="A18" s="13">
        <v>42376</v>
      </c>
      <c r="B18" s="14" t="s">
        <v>17</v>
      </c>
      <c r="C18" s="14" t="s">
        <v>65</v>
      </c>
      <c r="D18" s="14" t="s">
        <v>66</v>
      </c>
      <c r="E18" s="14" t="s">
        <v>20</v>
      </c>
      <c r="F18" s="16">
        <v>91</v>
      </c>
      <c r="G18" s="15" t="s">
        <v>75</v>
      </c>
      <c r="H18" s="15" t="s">
        <v>76</v>
      </c>
      <c r="I18" s="15" t="s">
        <v>77</v>
      </c>
      <c r="J18" s="17">
        <v>75803</v>
      </c>
      <c r="K18" s="14" t="s">
        <v>63</v>
      </c>
      <c r="L18" s="18"/>
      <c r="M18" s="13">
        <v>42376</v>
      </c>
      <c r="N18" s="15"/>
      <c r="O18" s="14" t="s">
        <v>70</v>
      </c>
      <c r="P18" s="14" t="s">
        <v>26</v>
      </c>
    </row>
    <row r="19" spans="1:16" ht="2.25" hidden="1" customHeight="1" x14ac:dyDescent="0.25">
      <c r="A19" s="13">
        <v>42376</v>
      </c>
      <c r="B19" s="14" t="s">
        <v>17</v>
      </c>
      <c r="C19" s="14" t="s">
        <v>65</v>
      </c>
      <c r="D19" s="14" t="s">
        <v>66</v>
      </c>
      <c r="E19" s="14" t="s">
        <v>20</v>
      </c>
      <c r="F19" s="15">
        <v>273</v>
      </c>
      <c r="G19" s="15" t="s">
        <v>78</v>
      </c>
      <c r="H19" s="15" t="s">
        <v>79</v>
      </c>
      <c r="I19" s="15" t="s">
        <v>77</v>
      </c>
      <c r="J19" s="23">
        <v>50641.5</v>
      </c>
      <c r="K19" s="14" t="s">
        <v>63</v>
      </c>
      <c r="L19" s="15"/>
      <c r="M19" s="13">
        <v>42376</v>
      </c>
      <c r="N19" s="15"/>
      <c r="O19" s="14" t="s">
        <v>70</v>
      </c>
      <c r="P19" s="14" t="s">
        <v>26</v>
      </c>
    </row>
    <row r="20" spans="1:16" ht="4.5" hidden="1" customHeight="1" x14ac:dyDescent="0.25">
      <c r="A20" s="13">
        <v>42376</v>
      </c>
      <c r="B20" s="14" t="s">
        <v>17</v>
      </c>
      <c r="C20" s="14" t="s">
        <v>65</v>
      </c>
      <c r="D20" s="14" t="s">
        <v>66</v>
      </c>
      <c r="E20" s="14" t="s">
        <v>20</v>
      </c>
      <c r="F20" s="15">
        <v>5</v>
      </c>
      <c r="G20" s="15" t="s">
        <v>80</v>
      </c>
      <c r="H20" s="15" t="s">
        <v>81</v>
      </c>
      <c r="I20" s="15" t="s">
        <v>82</v>
      </c>
      <c r="J20" s="23">
        <v>3700</v>
      </c>
      <c r="K20" s="14" t="s">
        <v>63</v>
      </c>
      <c r="L20" s="15"/>
      <c r="M20" s="13">
        <v>42376</v>
      </c>
      <c r="N20" s="15"/>
      <c r="O20" s="14" t="s">
        <v>70</v>
      </c>
      <c r="P20" s="14" t="s">
        <v>26</v>
      </c>
    </row>
    <row r="21" spans="1:16" ht="4.5" hidden="1" customHeight="1" x14ac:dyDescent="0.25">
      <c r="A21" s="13">
        <v>42376</v>
      </c>
      <c r="B21" s="14" t="s">
        <v>17</v>
      </c>
      <c r="C21" s="14" t="s">
        <v>65</v>
      </c>
      <c r="D21" s="14" t="s">
        <v>66</v>
      </c>
      <c r="E21" s="14" t="s">
        <v>20</v>
      </c>
      <c r="F21" s="15">
        <v>16</v>
      </c>
      <c r="G21" s="15" t="s">
        <v>83</v>
      </c>
      <c r="H21" s="15" t="s">
        <v>81</v>
      </c>
      <c r="I21" s="15" t="s">
        <v>82</v>
      </c>
      <c r="J21" s="23">
        <v>2053.1999999999998</v>
      </c>
      <c r="K21" s="14" t="s">
        <v>63</v>
      </c>
      <c r="L21" s="15"/>
      <c r="M21" s="13">
        <v>42376</v>
      </c>
      <c r="N21" s="15"/>
      <c r="O21" s="14" t="s">
        <v>70</v>
      </c>
      <c r="P21" s="14" t="s">
        <v>26</v>
      </c>
    </row>
    <row r="22" spans="1:16" ht="1.5" hidden="1" customHeight="1" x14ac:dyDescent="0.25">
      <c r="A22" s="13">
        <v>42376</v>
      </c>
      <c r="B22" s="14" t="s">
        <v>17</v>
      </c>
      <c r="C22" s="14" t="s">
        <v>65</v>
      </c>
      <c r="D22" s="14" t="s">
        <v>66</v>
      </c>
      <c r="E22" s="14" t="s">
        <v>20</v>
      </c>
      <c r="F22" s="15">
        <v>10</v>
      </c>
      <c r="G22" s="15" t="s">
        <v>84</v>
      </c>
      <c r="H22" s="15" t="s">
        <v>85</v>
      </c>
      <c r="I22" s="15" t="s">
        <v>86</v>
      </c>
      <c r="J22" s="23">
        <v>6700.06</v>
      </c>
      <c r="K22" s="14" t="s">
        <v>63</v>
      </c>
      <c r="L22" s="15"/>
      <c r="M22" s="13">
        <v>42376</v>
      </c>
      <c r="N22" s="15"/>
      <c r="O22" s="14" t="s">
        <v>70</v>
      </c>
      <c r="P22" s="14" t="s">
        <v>26</v>
      </c>
    </row>
    <row r="23" spans="1:16" ht="4.5" hidden="1" customHeight="1" x14ac:dyDescent="0.25">
      <c r="A23" s="13">
        <v>42376</v>
      </c>
      <c r="B23" s="14" t="s">
        <v>17</v>
      </c>
      <c r="C23" s="14" t="s">
        <v>65</v>
      </c>
      <c r="D23" s="14" t="s">
        <v>66</v>
      </c>
      <c r="E23" s="14" t="s">
        <v>20</v>
      </c>
      <c r="F23" s="15">
        <v>32</v>
      </c>
      <c r="G23" s="15" t="s">
        <v>87</v>
      </c>
      <c r="H23" s="15" t="s">
        <v>85</v>
      </c>
      <c r="I23" s="15" t="s">
        <v>86</v>
      </c>
      <c r="J23" s="24">
        <v>3700.08</v>
      </c>
      <c r="K23" s="14" t="s">
        <v>63</v>
      </c>
      <c r="L23" s="15"/>
      <c r="M23" s="13">
        <v>42376</v>
      </c>
      <c r="N23" s="15"/>
      <c r="O23" s="14" t="s">
        <v>70</v>
      </c>
      <c r="P23" s="14" t="s">
        <v>26</v>
      </c>
    </row>
    <row r="24" spans="1:16" ht="4.5" hidden="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.5" hidden="1" customHeight="1" x14ac:dyDescent="0.25">
      <c r="A25" s="13">
        <v>42376</v>
      </c>
      <c r="B25" s="14" t="s">
        <v>17</v>
      </c>
      <c r="C25" s="14" t="s">
        <v>65</v>
      </c>
      <c r="D25" s="14" t="s">
        <v>66</v>
      </c>
      <c r="E25" s="14" t="s">
        <v>20</v>
      </c>
      <c r="F25" s="15">
        <v>4</v>
      </c>
      <c r="G25" s="15" t="s">
        <v>88</v>
      </c>
      <c r="H25" s="15" t="s">
        <v>89</v>
      </c>
      <c r="I25" s="15" t="s">
        <v>90</v>
      </c>
      <c r="J25" s="23">
        <v>9520</v>
      </c>
      <c r="K25" s="14" t="s">
        <v>63</v>
      </c>
      <c r="L25" s="15"/>
      <c r="M25" s="13">
        <v>42376</v>
      </c>
      <c r="N25" s="15"/>
      <c r="O25" s="14" t="s">
        <v>70</v>
      </c>
      <c r="P25" s="14" t="s">
        <v>26</v>
      </c>
    </row>
    <row r="26" spans="1:16" ht="4.5" hidden="1" customHeight="1" x14ac:dyDescent="0.25">
      <c r="A26" s="13">
        <v>42376</v>
      </c>
      <c r="B26" s="14" t="s">
        <v>17</v>
      </c>
      <c r="C26" s="14" t="s">
        <v>65</v>
      </c>
      <c r="D26" s="14" t="s">
        <v>66</v>
      </c>
      <c r="E26" s="14" t="s">
        <v>20</v>
      </c>
      <c r="F26" s="15">
        <v>60</v>
      </c>
      <c r="G26" s="15" t="s">
        <v>91</v>
      </c>
      <c r="H26" s="15" t="s">
        <v>89</v>
      </c>
      <c r="I26" s="26" t="s">
        <v>90</v>
      </c>
      <c r="J26" s="23">
        <v>6720</v>
      </c>
      <c r="K26" s="14" t="s">
        <v>63</v>
      </c>
      <c r="L26" s="15"/>
      <c r="M26" s="13">
        <v>42376</v>
      </c>
      <c r="N26" s="15"/>
      <c r="O26" s="14" t="s">
        <v>70</v>
      </c>
      <c r="P26" s="14" t="s">
        <v>26</v>
      </c>
    </row>
    <row r="27" spans="1:16" ht="16.5" customHeight="1" x14ac:dyDescent="0.25">
      <c r="A27" s="13">
        <v>42376</v>
      </c>
      <c r="B27" s="14" t="s">
        <v>17</v>
      </c>
      <c r="C27" s="14" t="s">
        <v>65</v>
      </c>
      <c r="D27" s="14" t="s">
        <v>66</v>
      </c>
      <c r="E27" s="14" t="s">
        <v>20</v>
      </c>
      <c r="F27" s="15">
        <v>4</v>
      </c>
      <c r="G27" s="15" t="s">
        <v>92</v>
      </c>
      <c r="H27" s="15" t="s">
        <v>72</v>
      </c>
      <c r="I27" s="15" t="s">
        <v>93</v>
      </c>
      <c r="J27" s="23">
        <v>20318</v>
      </c>
      <c r="K27" s="14" t="s">
        <v>63</v>
      </c>
      <c r="L27" s="15"/>
      <c r="M27" s="13">
        <v>42376</v>
      </c>
      <c r="N27" s="15"/>
      <c r="O27" s="14" t="s">
        <v>70</v>
      </c>
      <c r="P27" s="14" t="s">
        <v>26</v>
      </c>
    </row>
    <row r="28" spans="1:16" ht="20.25" customHeight="1" x14ac:dyDescent="0.25">
      <c r="A28" s="13">
        <v>42376</v>
      </c>
      <c r="B28" s="14" t="s">
        <v>17</v>
      </c>
      <c r="C28" s="14" t="s">
        <v>65</v>
      </c>
      <c r="D28" s="14" t="s">
        <v>66</v>
      </c>
      <c r="E28" s="15" t="s">
        <v>94</v>
      </c>
      <c r="F28" s="22">
        <v>1</v>
      </c>
      <c r="G28" s="15" t="s">
        <v>95</v>
      </c>
      <c r="H28" s="15" t="s">
        <v>96</v>
      </c>
      <c r="I28" s="15" t="s">
        <v>97</v>
      </c>
      <c r="J28" s="23">
        <v>2204</v>
      </c>
      <c r="K28" s="14" t="s">
        <v>63</v>
      </c>
      <c r="L28" s="15"/>
      <c r="M28" s="13">
        <v>42376</v>
      </c>
      <c r="N28" s="27"/>
      <c r="O28" s="14" t="s">
        <v>70</v>
      </c>
      <c r="P28" s="14" t="s">
        <v>26</v>
      </c>
    </row>
    <row r="29" spans="1:16" ht="60" x14ac:dyDescent="0.25">
      <c r="A29" s="13">
        <v>42376</v>
      </c>
      <c r="B29" s="14" t="s">
        <v>17</v>
      </c>
      <c r="C29" s="14" t="s">
        <v>65</v>
      </c>
      <c r="D29" s="14" t="s">
        <v>66</v>
      </c>
      <c r="E29" s="15" t="s">
        <v>98</v>
      </c>
      <c r="F29" s="22">
        <v>162</v>
      </c>
      <c r="G29" s="15" t="s">
        <v>99</v>
      </c>
      <c r="H29" s="15" t="s">
        <v>100</v>
      </c>
      <c r="I29" s="15" t="s">
        <v>101</v>
      </c>
      <c r="J29" s="23">
        <v>7659</v>
      </c>
      <c r="K29" s="14" t="s">
        <v>63</v>
      </c>
      <c r="L29" s="15"/>
      <c r="M29" s="13">
        <v>42376</v>
      </c>
      <c r="N29" s="27"/>
      <c r="O29" s="14" t="s">
        <v>70</v>
      </c>
      <c r="P29" s="14" t="s">
        <v>26</v>
      </c>
    </row>
    <row r="30" spans="1:16" ht="25.5" customHeight="1" x14ac:dyDescent="0.25">
      <c r="A30" s="13">
        <v>42376</v>
      </c>
      <c r="B30" s="14" t="s">
        <v>17</v>
      </c>
      <c r="C30" s="14" t="s">
        <v>65</v>
      </c>
      <c r="D30" s="14" t="s">
        <v>66</v>
      </c>
      <c r="E30" s="15" t="s">
        <v>102</v>
      </c>
      <c r="F30" s="22">
        <v>4014</v>
      </c>
      <c r="G30" s="15" t="s">
        <v>103</v>
      </c>
      <c r="H30" s="15" t="s">
        <v>104</v>
      </c>
      <c r="I30" s="15" t="s">
        <v>105</v>
      </c>
      <c r="J30" s="23">
        <v>116000</v>
      </c>
      <c r="K30" s="14" t="s">
        <v>63</v>
      </c>
      <c r="L30" s="15"/>
      <c r="M30" s="13">
        <v>42376</v>
      </c>
      <c r="N30" s="27"/>
      <c r="O30" s="14" t="s">
        <v>70</v>
      </c>
      <c r="P30" s="14" t="s">
        <v>26</v>
      </c>
    </row>
    <row r="31" spans="1:16" ht="15" customHeight="1" x14ac:dyDescent="0.25">
      <c r="A31" s="13">
        <v>42376</v>
      </c>
      <c r="B31" s="14" t="s">
        <v>17</v>
      </c>
      <c r="C31" s="14" t="s">
        <v>65</v>
      </c>
      <c r="D31" s="14" t="s">
        <v>66</v>
      </c>
      <c r="E31" s="15" t="s">
        <v>102</v>
      </c>
      <c r="F31" s="15">
        <v>26</v>
      </c>
      <c r="G31" s="15" t="s">
        <v>106</v>
      </c>
      <c r="H31" s="15" t="s">
        <v>107</v>
      </c>
      <c r="I31" s="15" t="s">
        <v>108</v>
      </c>
      <c r="J31" s="23">
        <v>6507.86</v>
      </c>
      <c r="K31" s="14" t="s">
        <v>63</v>
      </c>
      <c r="L31" s="15"/>
      <c r="M31" s="13">
        <v>42376</v>
      </c>
      <c r="N31" s="28"/>
      <c r="O31" s="14" t="s">
        <v>70</v>
      </c>
      <c r="P31" s="14" t="s">
        <v>26</v>
      </c>
    </row>
    <row r="32" spans="1:16" ht="48" x14ac:dyDescent="0.25">
      <c r="A32" s="13">
        <v>42376</v>
      </c>
      <c r="B32" s="14" t="s">
        <v>17</v>
      </c>
      <c r="C32" s="14" t="s">
        <v>65</v>
      </c>
      <c r="D32" s="14" t="s">
        <v>66</v>
      </c>
      <c r="E32" s="15" t="s">
        <v>102</v>
      </c>
      <c r="F32" s="22">
        <v>8</v>
      </c>
      <c r="G32" s="15" t="s">
        <v>109</v>
      </c>
      <c r="H32" s="15" t="s">
        <v>110</v>
      </c>
      <c r="I32" s="15" t="s">
        <v>111</v>
      </c>
      <c r="J32" s="23">
        <v>22272</v>
      </c>
      <c r="K32" s="14" t="s">
        <v>63</v>
      </c>
      <c r="L32" s="15"/>
      <c r="M32" s="13">
        <v>42376</v>
      </c>
      <c r="N32" s="28"/>
      <c r="O32" s="14" t="s">
        <v>70</v>
      </c>
      <c r="P32" s="14" t="s">
        <v>26</v>
      </c>
    </row>
    <row r="33" spans="1:16" ht="36" x14ac:dyDescent="0.25">
      <c r="A33" s="13">
        <v>42376</v>
      </c>
      <c r="B33" s="14" t="s">
        <v>17</v>
      </c>
      <c r="C33" s="14" t="s">
        <v>65</v>
      </c>
      <c r="D33" s="14" t="s">
        <v>66</v>
      </c>
      <c r="E33" s="15" t="s">
        <v>102</v>
      </c>
      <c r="F33" s="22">
        <v>129</v>
      </c>
      <c r="G33" s="15" t="s">
        <v>112</v>
      </c>
      <c r="H33" s="15" t="s">
        <v>113</v>
      </c>
      <c r="I33" s="15" t="s">
        <v>114</v>
      </c>
      <c r="J33" s="23">
        <v>14958.2</v>
      </c>
      <c r="K33" s="14" t="s">
        <v>63</v>
      </c>
      <c r="L33" s="15"/>
      <c r="M33" s="13">
        <v>42376</v>
      </c>
      <c r="N33" s="28"/>
      <c r="O33" s="14" t="s">
        <v>70</v>
      </c>
      <c r="P33" s="14" t="s">
        <v>26</v>
      </c>
    </row>
    <row r="34" spans="1:16" ht="96" x14ac:dyDescent="0.25">
      <c r="A34" s="13">
        <v>42376</v>
      </c>
      <c r="B34" s="14" t="s">
        <v>17</v>
      </c>
      <c r="C34" s="14" t="s">
        <v>65</v>
      </c>
      <c r="D34" s="14" t="s">
        <v>66</v>
      </c>
      <c r="E34" s="15" t="s">
        <v>102</v>
      </c>
      <c r="F34" s="22">
        <v>2474</v>
      </c>
      <c r="G34" s="15" t="s">
        <v>115</v>
      </c>
      <c r="H34" s="15" t="s">
        <v>116</v>
      </c>
      <c r="I34" s="15" t="s">
        <v>117</v>
      </c>
      <c r="J34" s="23">
        <v>109891.71</v>
      </c>
      <c r="K34" s="14" t="s">
        <v>63</v>
      </c>
      <c r="L34" s="15"/>
      <c r="M34" s="13">
        <v>42376</v>
      </c>
      <c r="N34" s="28"/>
      <c r="O34" s="14" t="s">
        <v>70</v>
      </c>
      <c r="P34" s="14" t="s">
        <v>26</v>
      </c>
    </row>
    <row r="35" spans="1:16" ht="36" x14ac:dyDescent="0.25">
      <c r="A35" s="13">
        <v>42376</v>
      </c>
      <c r="B35" s="14" t="s">
        <v>17</v>
      </c>
      <c r="C35" s="14" t="s">
        <v>65</v>
      </c>
      <c r="D35" s="14" t="s">
        <v>66</v>
      </c>
      <c r="E35" s="15" t="s">
        <v>102</v>
      </c>
      <c r="F35" s="15">
        <v>144</v>
      </c>
      <c r="G35" s="15" t="s">
        <v>118</v>
      </c>
      <c r="H35" s="15" t="s">
        <v>119</v>
      </c>
      <c r="I35" s="15" t="s">
        <v>117</v>
      </c>
      <c r="J35" s="23">
        <v>14534.27</v>
      </c>
      <c r="K35" s="14" t="s">
        <v>63</v>
      </c>
      <c r="L35" s="15"/>
      <c r="M35" s="13">
        <v>42376</v>
      </c>
      <c r="N35" s="28"/>
      <c r="O35" s="14" t="s">
        <v>70</v>
      </c>
      <c r="P35" s="14" t="s">
        <v>26</v>
      </c>
    </row>
    <row r="36" spans="1:16" ht="84" x14ac:dyDescent="0.25">
      <c r="A36" s="13">
        <v>42376</v>
      </c>
      <c r="B36" s="14" t="s">
        <v>17</v>
      </c>
      <c r="C36" s="14" t="s">
        <v>65</v>
      </c>
      <c r="D36" s="14" t="s">
        <v>66</v>
      </c>
      <c r="E36" s="15" t="s">
        <v>102</v>
      </c>
      <c r="F36" s="15">
        <v>486</v>
      </c>
      <c r="G36" s="15" t="s">
        <v>120</v>
      </c>
      <c r="H36" s="15" t="s">
        <v>121</v>
      </c>
      <c r="I36" s="15" t="s">
        <v>122</v>
      </c>
      <c r="J36" s="23">
        <v>35000.03</v>
      </c>
      <c r="K36" s="14" t="s">
        <v>63</v>
      </c>
      <c r="L36" s="15"/>
      <c r="M36" s="13">
        <v>42376</v>
      </c>
      <c r="N36" s="28"/>
      <c r="O36" s="14" t="s">
        <v>70</v>
      </c>
      <c r="P36" s="14" t="s">
        <v>26</v>
      </c>
    </row>
    <row r="37" spans="1:16" ht="84" x14ac:dyDescent="0.25">
      <c r="A37" s="13">
        <v>42376</v>
      </c>
      <c r="B37" s="14" t="s">
        <v>17</v>
      </c>
      <c r="C37" s="14" t="s">
        <v>65</v>
      </c>
      <c r="D37" s="14" t="s">
        <v>66</v>
      </c>
      <c r="E37" s="15" t="s">
        <v>102</v>
      </c>
      <c r="F37" s="22">
        <v>2826</v>
      </c>
      <c r="G37" s="15" t="s">
        <v>123</v>
      </c>
      <c r="H37" s="15" t="s">
        <v>124</v>
      </c>
      <c r="I37" s="15" t="s">
        <v>125</v>
      </c>
      <c r="J37" s="23">
        <v>73422.2</v>
      </c>
      <c r="K37" s="14" t="s">
        <v>63</v>
      </c>
      <c r="L37" s="15"/>
      <c r="M37" s="13">
        <v>42376</v>
      </c>
      <c r="N37" s="28"/>
      <c r="O37" s="14" t="s">
        <v>70</v>
      </c>
      <c r="P37" s="14" t="s">
        <v>26</v>
      </c>
    </row>
    <row r="38" spans="1:16" ht="60" x14ac:dyDescent="0.25">
      <c r="A38" s="13">
        <v>42376</v>
      </c>
      <c r="B38" s="14" t="s">
        <v>17</v>
      </c>
      <c r="C38" s="14" t="s">
        <v>65</v>
      </c>
      <c r="D38" s="14" t="s">
        <v>66</v>
      </c>
      <c r="E38" s="15" t="s">
        <v>102</v>
      </c>
      <c r="F38" s="15">
        <v>16</v>
      </c>
      <c r="G38" s="15" t="s">
        <v>126</v>
      </c>
      <c r="H38" s="15" t="s">
        <v>127</v>
      </c>
      <c r="I38" s="15" t="s">
        <v>128</v>
      </c>
      <c r="J38" s="23">
        <v>19000</v>
      </c>
      <c r="K38" s="14" t="s">
        <v>63</v>
      </c>
      <c r="L38" s="15"/>
      <c r="M38" s="13">
        <v>42376</v>
      </c>
      <c r="N38" s="28"/>
      <c r="O38" s="14" t="s">
        <v>70</v>
      </c>
      <c r="P38" s="14" t="s">
        <v>26</v>
      </c>
    </row>
    <row r="39" spans="1:16" ht="60" x14ac:dyDescent="0.25">
      <c r="A39" s="13">
        <v>42376</v>
      </c>
      <c r="B39" s="14" t="s">
        <v>17</v>
      </c>
      <c r="C39" s="14" t="s">
        <v>65</v>
      </c>
      <c r="D39" s="14" t="s">
        <v>66</v>
      </c>
      <c r="E39" s="15" t="s">
        <v>102</v>
      </c>
      <c r="F39" s="15">
        <v>502</v>
      </c>
      <c r="G39" s="15" t="s">
        <v>129</v>
      </c>
      <c r="H39" s="15" t="s">
        <v>130</v>
      </c>
      <c r="I39" s="15" t="s">
        <v>131</v>
      </c>
      <c r="J39" s="23">
        <v>11948</v>
      </c>
      <c r="K39" s="14" t="s">
        <v>63</v>
      </c>
      <c r="L39" s="15"/>
      <c r="M39" s="13">
        <v>42376</v>
      </c>
      <c r="N39" s="28"/>
      <c r="O39" s="14" t="s">
        <v>70</v>
      </c>
      <c r="P39" s="14" t="s">
        <v>26</v>
      </c>
    </row>
    <row r="40" spans="1:16" ht="108" x14ac:dyDescent="0.25">
      <c r="A40" s="13">
        <v>42473</v>
      </c>
      <c r="B40" s="14" t="s">
        <v>17</v>
      </c>
      <c r="C40" s="14" t="s">
        <v>132</v>
      </c>
      <c r="D40" s="14" t="s">
        <v>133</v>
      </c>
      <c r="E40" s="14" t="s">
        <v>134</v>
      </c>
      <c r="F40" s="16">
        <v>56300</v>
      </c>
      <c r="G40" s="15" t="s">
        <v>135</v>
      </c>
      <c r="H40" s="15" t="s">
        <v>136</v>
      </c>
      <c r="I40" s="15" t="s">
        <v>137</v>
      </c>
      <c r="J40" s="17">
        <v>371596.72</v>
      </c>
      <c r="K40" s="14" t="s">
        <v>63</v>
      </c>
      <c r="L40" s="18"/>
      <c r="M40" s="13">
        <v>42475</v>
      </c>
      <c r="N40" s="15"/>
      <c r="O40" s="14" t="s">
        <v>70</v>
      </c>
      <c r="P40" s="14" t="s">
        <v>26</v>
      </c>
    </row>
    <row r="41" spans="1:16" ht="156" x14ac:dyDescent="0.25">
      <c r="A41" s="13">
        <v>42473</v>
      </c>
      <c r="B41" s="14" t="s">
        <v>17</v>
      </c>
      <c r="C41" s="14" t="s">
        <v>132</v>
      </c>
      <c r="D41" s="14" t="s">
        <v>138</v>
      </c>
      <c r="E41" s="14" t="s">
        <v>134</v>
      </c>
      <c r="F41" s="22">
        <v>258000</v>
      </c>
      <c r="G41" s="15" t="s">
        <v>139</v>
      </c>
      <c r="H41" s="15" t="s">
        <v>140</v>
      </c>
      <c r="I41" s="15" t="s">
        <v>141</v>
      </c>
      <c r="J41" s="17">
        <v>224460</v>
      </c>
      <c r="K41" s="14" t="s">
        <v>63</v>
      </c>
      <c r="L41" s="15"/>
      <c r="M41" s="13">
        <v>42475</v>
      </c>
      <c r="N41" s="15"/>
      <c r="O41" s="14" t="s">
        <v>70</v>
      </c>
      <c r="P41" s="14" t="s">
        <v>26</v>
      </c>
    </row>
    <row r="42" spans="1:16" ht="96" x14ac:dyDescent="0.25">
      <c r="A42" s="13">
        <v>42482</v>
      </c>
      <c r="B42" s="14" t="s">
        <v>17</v>
      </c>
      <c r="C42" s="14" t="s">
        <v>142</v>
      </c>
      <c r="D42" s="14" t="s">
        <v>143</v>
      </c>
      <c r="E42" s="14" t="s">
        <v>134</v>
      </c>
      <c r="F42" s="16">
        <v>1311</v>
      </c>
      <c r="G42" s="15" t="s">
        <v>144</v>
      </c>
      <c r="H42" s="15" t="s">
        <v>145</v>
      </c>
      <c r="I42" s="15" t="s">
        <v>146</v>
      </c>
      <c r="J42" s="17">
        <v>549511.71</v>
      </c>
      <c r="K42" s="14" t="s">
        <v>63</v>
      </c>
      <c r="L42" s="18"/>
      <c r="M42" s="13">
        <v>42486</v>
      </c>
      <c r="N42" s="15"/>
      <c r="O42" s="14" t="s">
        <v>70</v>
      </c>
      <c r="P42" s="14" t="s">
        <v>26</v>
      </c>
    </row>
    <row r="43" spans="1:16" ht="96" x14ac:dyDescent="0.25">
      <c r="A43" s="13">
        <v>42487</v>
      </c>
      <c r="B43" s="14" t="s">
        <v>17</v>
      </c>
      <c r="C43" s="14" t="s">
        <v>147</v>
      </c>
      <c r="D43" s="14" t="s">
        <v>148</v>
      </c>
      <c r="E43" s="14" t="s">
        <v>149</v>
      </c>
      <c r="F43" s="15">
        <v>25</v>
      </c>
      <c r="G43" s="15" t="s">
        <v>150</v>
      </c>
      <c r="H43" s="15" t="s">
        <v>151</v>
      </c>
      <c r="I43" s="15" t="s">
        <v>152</v>
      </c>
      <c r="J43" s="23">
        <v>192163.06</v>
      </c>
      <c r="K43" s="14" t="s">
        <v>63</v>
      </c>
      <c r="L43" s="15"/>
      <c r="M43" s="13">
        <v>42489</v>
      </c>
      <c r="N43" s="15"/>
      <c r="O43" s="14" t="s">
        <v>70</v>
      </c>
      <c r="P43" s="14" t="s">
        <v>26</v>
      </c>
    </row>
    <row r="44" spans="1:16" ht="156" x14ac:dyDescent="0.25">
      <c r="A44" s="13">
        <v>42502</v>
      </c>
      <c r="B44" s="14" t="s">
        <v>17</v>
      </c>
      <c r="C44" s="14" t="s">
        <v>153</v>
      </c>
      <c r="D44" s="14" t="s">
        <v>154</v>
      </c>
      <c r="E44" s="14" t="s">
        <v>134</v>
      </c>
      <c r="F44" s="16">
        <v>258000</v>
      </c>
      <c r="G44" s="15" t="s">
        <v>139</v>
      </c>
      <c r="H44" s="15" t="s">
        <v>155</v>
      </c>
      <c r="I44" s="15" t="s">
        <v>141</v>
      </c>
      <c r="J44" s="17">
        <v>240120.6</v>
      </c>
      <c r="K44" s="14" t="s">
        <v>63</v>
      </c>
      <c r="L44" s="18"/>
      <c r="M44" s="13">
        <v>42507</v>
      </c>
      <c r="N44" s="15"/>
      <c r="O44" s="14" t="s">
        <v>70</v>
      </c>
      <c r="P44" s="14" t="s">
        <v>26</v>
      </c>
    </row>
    <row r="45" spans="1:16" ht="72" x14ac:dyDescent="0.25">
      <c r="A45" s="13">
        <v>42494</v>
      </c>
      <c r="B45" s="14" t="s">
        <v>17</v>
      </c>
      <c r="C45" s="14" t="s">
        <v>156</v>
      </c>
      <c r="D45" s="14" t="s">
        <v>157</v>
      </c>
      <c r="E45" s="14" t="s">
        <v>102</v>
      </c>
      <c r="F45" s="22">
        <v>139</v>
      </c>
      <c r="G45" s="15" t="s">
        <v>158</v>
      </c>
      <c r="H45" s="15" t="s">
        <v>159</v>
      </c>
      <c r="I45" s="15" t="s">
        <v>160</v>
      </c>
      <c r="J45" s="17">
        <v>137913.85</v>
      </c>
      <c r="K45" s="14" t="s">
        <v>161</v>
      </c>
      <c r="L45" s="15"/>
      <c r="M45" s="13">
        <v>42494</v>
      </c>
      <c r="N45" s="15"/>
      <c r="O45" s="14" t="s">
        <v>70</v>
      </c>
      <c r="P45" s="14" t="s">
        <v>26</v>
      </c>
    </row>
    <row r="46" spans="1:16" ht="84" x14ac:dyDescent="0.25">
      <c r="A46" s="13">
        <v>42494</v>
      </c>
      <c r="B46" s="14" t="s">
        <v>17</v>
      </c>
      <c r="C46" s="14" t="s">
        <v>156</v>
      </c>
      <c r="D46" s="14" t="s">
        <v>162</v>
      </c>
      <c r="E46" s="14" t="s">
        <v>20</v>
      </c>
      <c r="F46" s="22">
        <v>3000</v>
      </c>
      <c r="G46" s="15" t="s">
        <v>127</v>
      </c>
      <c r="H46" s="15" t="s">
        <v>163</v>
      </c>
      <c r="I46" s="15" t="s">
        <v>164</v>
      </c>
      <c r="J46" s="17">
        <v>204300</v>
      </c>
      <c r="K46" s="14" t="s">
        <v>161</v>
      </c>
      <c r="L46" s="15"/>
      <c r="M46" s="13">
        <v>42494</v>
      </c>
      <c r="N46" s="15"/>
      <c r="O46" s="14" t="s">
        <v>70</v>
      </c>
      <c r="P46" s="14" t="s">
        <v>26</v>
      </c>
    </row>
    <row r="47" spans="1:16" ht="72" x14ac:dyDescent="0.25">
      <c r="A47" s="13">
        <v>42494</v>
      </c>
      <c r="B47" s="14" t="s">
        <v>17</v>
      </c>
      <c r="C47" s="14" t="s">
        <v>156</v>
      </c>
      <c r="D47" s="14" t="s">
        <v>165</v>
      </c>
      <c r="E47" s="14" t="s">
        <v>20</v>
      </c>
      <c r="F47" s="16">
        <v>18827</v>
      </c>
      <c r="G47" s="15" t="s">
        <v>166</v>
      </c>
      <c r="H47" s="15" t="s">
        <v>167</v>
      </c>
      <c r="I47" s="15" t="s">
        <v>168</v>
      </c>
      <c r="J47" s="17">
        <v>163753.26</v>
      </c>
      <c r="K47" s="14" t="s">
        <v>161</v>
      </c>
      <c r="L47" s="18"/>
      <c r="M47" s="13">
        <v>42494</v>
      </c>
      <c r="N47" s="15"/>
      <c r="O47" s="14" t="s">
        <v>70</v>
      </c>
      <c r="P47" s="14" t="s">
        <v>26</v>
      </c>
    </row>
    <row r="48" spans="1:16" ht="72" x14ac:dyDescent="0.25">
      <c r="A48" s="13">
        <v>42494</v>
      </c>
      <c r="B48" s="14" t="s">
        <v>17</v>
      </c>
      <c r="C48" s="14" t="s">
        <v>156</v>
      </c>
      <c r="D48" s="14" t="s">
        <v>169</v>
      </c>
      <c r="E48" s="14" t="s">
        <v>20</v>
      </c>
      <c r="F48" s="15">
        <v>7</v>
      </c>
      <c r="G48" s="15" t="s">
        <v>170</v>
      </c>
      <c r="H48" s="15" t="s">
        <v>171</v>
      </c>
      <c r="I48" s="15" t="s">
        <v>172</v>
      </c>
      <c r="J48" s="23">
        <v>145280</v>
      </c>
      <c r="K48" s="14" t="s">
        <v>161</v>
      </c>
      <c r="L48" s="15"/>
      <c r="M48" s="13">
        <v>42494</v>
      </c>
      <c r="N48" s="15"/>
      <c r="O48" s="14" t="s">
        <v>70</v>
      </c>
      <c r="P48" s="14" t="s">
        <v>26</v>
      </c>
    </row>
    <row r="49" spans="1:16" ht="120" x14ac:dyDescent="0.25">
      <c r="A49" s="13">
        <v>42494</v>
      </c>
      <c r="B49" s="14" t="s">
        <v>17</v>
      </c>
      <c r="C49" s="14" t="s">
        <v>156</v>
      </c>
      <c r="D49" s="14" t="s">
        <v>173</v>
      </c>
      <c r="E49" s="14" t="s">
        <v>20</v>
      </c>
      <c r="F49" s="16">
        <v>21</v>
      </c>
      <c r="G49" s="15" t="s">
        <v>174</v>
      </c>
      <c r="H49" s="15" t="s">
        <v>175</v>
      </c>
      <c r="I49" s="15" t="s">
        <v>164</v>
      </c>
      <c r="J49" s="17">
        <v>63800</v>
      </c>
      <c r="K49" s="14" t="s">
        <v>161</v>
      </c>
      <c r="L49" s="18"/>
      <c r="M49" s="13">
        <v>42494</v>
      </c>
      <c r="N49" s="15"/>
      <c r="O49" s="14" t="s">
        <v>70</v>
      </c>
      <c r="P49" s="14" t="s">
        <v>26</v>
      </c>
    </row>
    <row r="50" spans="1:16" ht="72" x14ac:dyDescent="0.25">
      <c r="A50" s="13">
        <v>42494</v>
      </c>
      <c r="B50" s="14" t="s">
        <v>17</v>
      </c>
      <c r="C50" s="14" t="s">
        <v>156</v>
      </c>
      <c r="D50" s="14" t="s">
        <v>176</v>
      </c>
      <c r="E50" s="14" t="s">
        <v>20</v>
      </c>
      <c r="F50" s="22">
        <v>11</v>
      </c>
      <c r="G50" s="15" t="s">
        <v>177</v>
      </c>
      <c r="H50" s="15" t="s">
        <v>178</v>
      </c>
      <c r="I50" s="15" t="s">
        <v>179</v>
      </c>
      <c r="J50" s="17">
        <v>63800</v>
      </c>
      <c r="K50" s="14" t="s">
        <v>161</v>
      </c>
      <c r="L50" s="15"/>
      <c r="M50" s="13">
        <v>42494</v>
      </c>
      <c r="N50" s="15"/>
      <c r="O50" s="14" t="s">
        <v>70</v>
      </c>
      <c r="P50" s="14" t="s">
        <v>26</v>
      </c>
    </row>
    <row r="51" spans="1:16" ht="36" x14ac:dyDescent="0.25">
      <c r="A51" s="13">
        <v>42494</v>
      </c>
      <c r="B51" s="14" t="s">
        <v>17</v>
      </c>
      <c r="C51" s="14" t="s">
        <v>17</v>
      </c>
      <c r="D51" s="14" t="s">
        <v>180</v>
      </c>
      <c r="E51" s="14" t="s">
        <v>102</v>
      </c>
      <c r="F51" s="15">
        <v>28</v>
      </c>
      <c r="G51" s="15" t="s">
        <v>181</v>
      </c>
      <c r="H51" s="15" t="s">
        <v>182</v>
      </c>
      <c r="I51" s="15" t="s">
        <v>183</v>
      </c>
      <c r="J51" s="23">
        <v>5173.6000000000004</v>
      </c>
      <c r="K51" s="14" t="s">
        <v>63</v>
      </c>
      <c r="L51" s="15"/>
      <c r="M51" s="13">
        <v>42494</v>
      </c>
      <c r="N51" s="15"/>
      <c r="O51" s="14" t="s">
        <v>70</v>
      </c>
      <c r="P51" s="14" t="s">
        <v>26</v>
      </c>
    </row>
    <row r="52" spans="1:16" ht="60" x14ac:dyDescent="0.25">
      <c r="A52" s="13">
        <v>42494</v>
      </c>
      <c r="B52" s="14" t="s">
        <v>17</v>
      </c>
      <c r="C52" s="14" t="s">
        <v>17</v>
      </c>
      <c r="D52" s="14" t="s">
        <v>184</v>
      </c>
      <c r="E52" s="14" t="s">
        <v>20</v>
      </c>
      <c r="F52" s="22">
        <v>1</v>
      </c>
      <c r="G52" s="15" t="s">
        <v>185</v>
      </c>
      <c r="H52" s="15" t="s">
        <v>186</v>
      </c>
      <c r="I52" s="15" t="s">
        <v>187</v>
      </c>
      <c r="J52" s="17">
        <v>9860</v>
      </c>
      <c r="K52" s="14" t="s">
        <v>63</v>
      </c>
      <c r="L52" s="15"/>
      <c r="M52" s="13">
        <v>42494</v>
      </c>
      <c r="N52" s="15"/>
      <c r="O52" s="14" t="s">
        <v>70</v>
      </c>
      <c r="P52" s="14" t="s">
        <v>26</v>
      </c>
    </row>
    <row r="53" spans="1:16" ht="84" x14ac:dyDescent="0.25">
      <c r="A53" s="13">
        <v>42494</v>
      </c>
      <c r="B53" s="14" t="s">
        <v>17</v>
      </c>
      <c r="C53" s="14" t="s">
        <v>17</v>
      </c>
      <c r="D53" s="14" t="s">
        <v>188</v>
      </c>
      <c r="E53" s="14" t="s">
        <v>102</v>
      </c>
      <c r="F53" s="22">
        <v>416</v>
      </c>
      <c r="G53" s="15" t="s">
        <v>158</v>
      </c>
      <c r="H53" s="15" t="s">
        <v>189</v>
      </c>
      <c r="I53" s="15" t="s">
        <v>190</v>
      </c>
      <c r="J53" s="17">
        <v>58384.4</v>
      </c>
      <c r="K53" s="14" t="s">
        <v>63</v>
      </c>
      <c r="L53" s="15"/>
      <c r="M53" s="13">
        <v>42494</v>
      </c>
      <c r="N53" s="15"/>
      <c r="O53" s="14" t="s">
        <v>70</v>
      </c>
      <c r="P53" s="14" t="s">
        <v>26</v>
      </c>
    </row>
    <row r="54" spans="1:16" ht="48" x14ac:dyDescent="0.25">
      <c r="A54" s="13">
        <v>42494</v>
      </c>
      <c r="B54" s="14" t="s">
        <v>17</v>
      </c>
      <c r="C54" s="14" t="s">
        <v>17</v>
      </c>
      <c r="D54" s="14" t="s">
        <v>191</v>
      </c>
      <c r="E54" s="14" t="s">
        <v>102</v>
      </c>
      <c r="F54" s="15">
        <v>312</v>
      </c>
      <c r="G54" s="15" t="s">
        <v>192</v>
      </c>
      <c r="H54" s="15" t="s">
        <v>193</v>
      </c>
      <c r="I54" s="15" t="s">
        <v>194</v>
      </c>
      <c r="J54" s="23">
        <v>47553.04</v>
      </c>
      <c r="K54" s="14" t="s">
        <v>63</v>
      </c>
      <c r="L54" s="15"/>
      <c r="M54" s="13">
        <v>42494</v>
      </c>
      <c r="N54" s="15"/>
      <c r="O54" s="14" t="s">
        <v>70</v>
      </c>
      <c r="P54" s="14" t="s">
        <v>26</v>
      </c>
    </row>
    <row r="55" spans="1:16" ht="60" x14ac:dyDescent="0.25">
      <c r="A55" s="13">
        <v>42494</v>
      </c>
      <c r="B55" s="14" t="s">
        <v>17</v>
      </c>
      <c r="C55" s="14" t="s">
        <v>17</v>
      </c>
      <c r="D55" s="14" t="s">
        <v>195</v>
      </c>
      <c r="E55" s="14" t="s">
        <v>20</v>
      </c>
      <c r="F55" s="16">
        <v>75</v>
      </c>
      <c r="G55" s="15" t="s">
        <v>196</v>
      </c>
      <c r="H55" s="15" t="s">
        <v>197</v>
      </c>
      <c r="I55" s="15" t="s">
        <v>198</v>
      </c>
      <c r="J55" s="17">
        <v>34800</v>
      </c>
      <c r="K55" s="14" t="s">
        <v>63</v>
      </c>
      <c r="L55" s="18"/>
      <c r="M55" s="13">
        <v>42494</v>
      </c>
      <c r="N55" s="15"/>
      <c r="O55" s="14" t="s">
        <v>70</v>
      </c>
      <c r="P55" s="14" t="s">
        <v>26</v>
      </c>
    </row>
    <row r="56" spans="1:16" ht="60" x14ac:dyDescent="0.25">
      <c r="A56" s="13">
        <v>42494</v>
      </c>
      <c r="B56" s="14" t="s">
        <v>17</v>
      </c>
      <c r="C56" s="14" t="s">
        <v>17</v>
      </c>
      <c r="D56" s="14" t="s">
        <v>199</v>
      </c>
      <c r="E56" s="14" t="s">
        <v>94</v>
      </c>
      <c r="F56" s="22">
        <v>650</v>
      </c>
      <c r="G56" s="15" t="s">
        <v>200</v>
      </c>
      <c r="H56" s="15" t="s">
        <v>201</v>
      </c>
      <c r="I56" s="15" t="s">
        <v>202</v>
      </c>
      <c r="J56" s="17">
        <v>26125</v>
      </c>
      <c r="K56" s="14" t="s">
        <v>63</v>
      </c>
      <c r="L56" s="15"/>
      <c r="M56" s="13">
        <v>42494</v>
      </c>
      <c r="N56" s="15"/>
      <c r="O56" s="14" t="s">
        <v>70</v>
      </c>
      <c r="P56" s="14" t="s">
        <v>26</v>
      </c>
    </row>
    <row r="57" spans="1:16" ht="48" x14ac:dyDescent="0.25">
      <c r="A57" s="13">
        <v>42494</v>
      </c>
      <c r="B57" s="14" t="s">
        <v>17</v>
      </c>
      <c r="C57" s="14" t="s">
        <v>17</v>
      </c>
      <c r="D57" s="14" t="s">
        <v>203</v>
      </c>
      <c r="E57" s="14" t="s">
        <v>102</v>
      </c>
      <c r="F57" s="15">
        <v>18</v>
      </c>
      <c r="G57" s="15" t="s">
        <v>204</v>
      </c>
      <c r="H57" s="15" t="s">
        <v>204</v>
      </c>
      <c r="I57" s="15" t="s">
        <v>205</v>
      </c>
      <c r="J57" s="23">
        <v>25056</v>
      </c>
      <c r="K57" s="14" t="s">
        <v>63</v>
      </c>
      <c r="L57" s="15"/>
      <c r="M57" s="13">
        <v>42494</v>
      </c>
      <c r="N57" s="15"/>
      <c r="O57" s="14" t="s">
        <v>70</v>
      </c>
      <c r="P57" s="14" t="s">
        <v>26</v>
      </c>
    </row>
    <row r="58" spans="1:16" ht="48" x14ac:dyDescent="0.25">
      <c r="A58" s="13">
        <v>42494</v>
      </c>
      <c r="B58" s="14" t="s">
        <v>17</v>
      </c>
      <c r="C58" s="14" t="s">
        <v>17</v>
      </c>
      <c r="D58" s="14" t="s">
        <v>206</v>
      </c>
      <c r="E58" s="14" t="s">
        <v>94</v>
      </c>
      <c r="F58" s="22">
        <v>5</v>
      </c>
      <c r="G58" s="15" t="s">
        <v>207</v>
      </c>
      <c r="H58" s="15" t="s">
        <v>207</v>
      </c>
      <c r="I58" s="15" t="s">
        <v>208</v>
      </c>
      <c r="J58" s="17">
        <v>16704</v>
      </c>
      <c r="K58" s="14" t="s">
        <v>63</v>
      </c>
      <c r="L58" s="15"/>
      <c r="M58" s="13">
        <v>42494</v>
      </c>
      <c r="N58" s="15"/>
      <c r="O58" s="14" t="s">
        <v>70</v>
      </c>
      <c r="P58" s="14" t="s">
        <v>26</v>
      </c>
    </row>
    <row r="59" spans="1:16" ht="60" x14ac:dyDescent="0.25">
      <c r="A59" s="13">
        <v>42494</v>
      </c>
      <c r="B59" s="14" t="s">
        <v>17</v>
      </c>
      <c r="C59" s="14" t="s">
        <v>17</v>
      </c>
      <c r="D59" s="14" t="s">
        <v>209</v>
      </c>
      <c r="E59" s="14" t="s">
        <v>20</v>
      </c>
      <c r="F59" s="22">
        <v>1</v>
      </c>
      <c r="G59" s="15" t="s">
        <v>210</v>
      </c>
      <c r="H59" s="15" t="s">
        <v>211</v>
      </c>
      <c r="I59" s="15" t="s">
        <v>212</v>
      </c>
      <c r="J59" s="17">
        <v>11600</v>
      </c>
      <c r="K59" s="14" t="s">
        <v>63</v>
      </c>
      <c r="L59" s="15"/>
      <c r="M59" s="13">
        <v>42494</v>
      </c>
      <c r="N59" s="15"/>
      <c r="O59" s="14" t="s">
        <v>70</v>
      </c>
      <c r="P59" s="14" t="s">
        <v>26</v>
      </c>
    </row>
    <row r="60" spans="1:16" ht="48" x14ac:dyDescent="0.25">
      <c r="A60" s="13">
        <v>42494</v>
      </c>
      <c r="B60" s="14" t="s">
        <v>17</v>
      </c>
      <c r="C60" s="14" t="s">
        <v>17</v>
      </c>
      <c r="D60" s="14" t="s">
        <v>213</v>
      </c>
      <c r="E60" s="14" t="s">
        <v>20</v>
      </c>
      <c r="F60" s="22">
        <v>1</v>
      </c>
      <c r="G60" s="15" t="s">
        <v>214</v>
      </c>
      <c r="H60" s="15" t="s">
        <v>215</v>
      </c>
      <c r="I60" s="15" t="s">
        <v>216</v>
      </c>
      <c r="J60" s="17">
        <v>1740</v>
      </c>
      <c r="K60" s="14" t="s">
        <v>63</v>
      </c>
      <c r="L60" s="15"/>
      <c r="M60" s="13">
        <v>42494</v>
      </c>
      <c r="N60" s="15"/>
      <c r="O60" s="14" t="s">
        <v>70</v>
      </c>
      <c r="P60" s="14" t="s">
        <v>26</v>
      </c>
    </row>
    <row r="61" spans="1:16" ht="36" x14ac:dyDescent="0.25">
      <c r="A61" s="13">
        <v>42494</v>
      </c>
      <c r="B61" s="14" t="s">
        <v>17</v>
      </c>
      <c r="C61" s="14" t="s">
        <v>17</v>
      </c>
      <c r="D61" s="14" t="s">
        <v>217</v>
      </c>
      <c r="E61" s="14" t="s">
        <v>102</v>
      </c>
      <c r="F61" s="22">
        <v>133</v>
      </c>
      <c r="G61" s="15" t="s">
        <v>218</v>
      </c>
      <c r="H61" s="15" t="s">
        <v>219</v>
      </c>
      <c r="I61" s="15" t="s">
        <v>220</v>
      </c>
      <c r="J61" s="17">
        <v>20798.8</v>
      </c>
      <c r="K61" s="14" t="s">
        <v>221</v>
      </c>
      <c r="L61" s="15"/>
      <c r="M61" s="13">
        <v>42494</v>
      </c>
      <c r="N61" s="15"/>
      <c r="O61" s="14" t="s">
        <v>70</v>
      </c>
      <c r="P61" s="14" t="s">
        <v>26</v>
      </c>
    </row>
    <row r="62" spans="1:16" ht="36" x14ac:dyDescent="0.25">
      <c r="A62" s="13">
        <v>42494</v>
      </c>
      <c r="B62" s="14" t="s">
        <v>17</v>
      </c>
      <c r="C62" s="14" t="s">
        <v>17</v>
      </c>
      <c r="D62" s="14" t="s">
        <v>222</v>
      </c>
      <c r="E62" s="14" t="s">
        <v>102</v>
      </c>
      <c r="F62" s="22">
        <v>216</v>
      </c>
      <c r="G62" s="15" t="s">
        <v>223</v>
      </c>
      <c r="H62" s="15" t="s">
        <v>224</v>
      </c>
      <c r="I62" s="15" t="s">
        <v>225</v>
      </c>
      <c r="J62" s="17">
        <v>17502.22</v>
      </c>
      <c r="K62" s="14" t="s">
        <v>63</v>
      </c>
      <c r="L62" s="15"/>
      <c r="M62" s="13">
        <v>42494</v>
      </c>
      <c r="N62" s="15"/>
      <c r="O62" s="14" t="s">
        <v>70</v>
      </c>
      <c r="P62" s="14" t="s">
        <v>26</v>
      </c>
    </row>
    <row r="63" spans="1:16" ht="36" x14ac:dyDescent="0.25">
      <c r="A63" s="13">
        <v>42494</v>
      </c>
      <c r="B63" s="14" t="s">
        <v>17</v>
      </c>
      <c r="C63" s="14" t="s">
        <v>17</v>
      </c>
      <c r="D63" s="14" t="s">
        <v>226</v>
      </c>
      <c r="E63" s="14" t="s">
        <v>102</v>
      </c>
      <c r="F63" s="16">
        <v>84</v>
      </c>
      <c r="G63" s="15" t="s">
        <v>227</v>
      </c>
      <c r="H63" s="15" t="s">
        <v>218</v>
      </c>
      <c r="I63" s="15" t="s">
        <v>228</v>
      </c>
      <c r="J63" s="17">
        <v>11200</v>
      </c>
      <c r="K63" s="14" t="s">
        <v>63</v>
      </c>
      <c r="L63" s="18"/>
      <c r="M63" s="13">
        <v>42494</v>
      </c>
      <c r="N63" s="15"/>
      <c r="O63" s="14" t="s">
        <v>70</v>
      </c>
      <c r="P63" s="14" t="s">
        <v>26</v>
      </c>
    </row>
    <row r="64" spans="1:16" ht="72" x14ac:dyDescent="0.25">
      <c r="A64" s="13">
        <v>42492</v>
      </c>
      <c r="B64" s="14" t="s">
        <v>17</v>
      </c>
      <c r="C64" s="14" t="s">
        <v>229</v>
      </c>
      <c r="D64" s="14" t="s">
        <v>230</v>
      </c>
      <c r="E64" s="14" t="s">
        <v>134</v>
      </c>
      <c r="F64" s="22">
        <v>3000</v>
      </c>
      <c r="G64" s="15" t="s">
        <v>231</v>
      </c>
      <c r="H64" s="15" t="s">
        <v>232</v>
      </c>
      <c r="I64" s="15" t="s">
        <v>233</v>
      </c>
      <c r="J64" s="17">
        <v>435840</v>
      </c>
      <c r="K64" s="14" t="s">
        <v>161</v>
      </c>
      <c r="L64" s="15"/>
      <c r="M64" s="13">
        <v>42492</v>
      </c>
      <c r="N64" s="15"/>
      <c r="O64" s="14" t="s">
        <v>70</v>
      </c>
      <c r="P64" s="14" t="s">
        <v>26</v>
      </c>
    </row>
    <row r="65" spans="1:16" ht="84" x14ac:dyDescent="0.25">
      <c r="A65" s="13">
        <v>42492</v>
      </c>
      <c r="B65" s="14" t="s">
        <v>17</v>
      </c>
      <c r="C65" s="14" t="s">
        <v>229</v>
      </c>
      <c r="D65" s="14" t="s">
        <v>234</v>
      </c>
      <c r="E65" s="14" t="s">
        <v>20</v>
      </c>
      <c r="F65" s="16">
        <v>3000</v>
      </c>
      <c r="G65" s="15" t="s">
        <v>235</v>
      </c>
      <c r="H65" s="15" t="s">
        <v>236</v>
      </c>
      <c r="I65" s="15" t="s">
        <v>237</v>
      </c>
      <c r="J65" s="17">
        <v>976111.35</v>
      </c>
      <c r="K65" s="14" t="s">
        <v>161</v>
      </c>
      <c r="L65" s="18"/>
      <c r="M65" s="13">
        <v>42492</v>
      </c>
      <c r="N65" s="15"/>
      <c r="O65" s="14" t="s">
        <v>70</v>
      </c>
      <c r="P65" s="14" t="s">
        <v>26</v>
      </c>
    </row>
    <row r="66" spans="1:16" ht="72" x14ac:dyDescent="0.25">
      <c r="A66" s="13">
        <v>42492</v>
      </c>
      <c r="B66" s="14" t="s">
        <v>17</v>
      </c>
      <c r="C66" s="14" t="s">
        <v>229</v>
      </c>
      <c r="D66" s="14" t="s">
        <v>238</v>
      </c>
      <c r="E66" s="14" t="s">
        <v>94</v>
      </c>
      <c r="F66" s="15">
        <v>483</v>
      </c>
      <c r="G66" s="15" t="s">
        <v>239</v>
      </c>
      <c r="H66" s="15" t="s">
        <v>240</v>
      </c>
      <c r="I66" s="15" t="s">
        <v>241</v>
      </c>
      <c r="J66" s="23">
        <v>607154.63</v>
      </c>
      <c r="K66" s="14" t="s">
        <v>161</v>
      </c>
      <c r="L66" s="15"/>
      <c r="M66" s="13">
        <v>42492</v>
      </c>
      <c r="N66" s="15"/>
      <c r="O66" s="14" t="s">
        <v>70</v>
      </c>
      <c r="P66" s="14" t="s">
        <v>26</v>
      </c>
    </row>
    <row r="67" spans="1:16" ht="96" x14ac:dyDescent="0.25">
      <c r="A67" s="13">
        <v>42494</v>
      </c>
      <c r="B67" s="14" t="s">
        <v>17</v>
      </c>
      <c r="C67" s="14" t="s">
        <v>242</v>
      </c>
      <c r="D67" s="14" t="s">
        <v>243</v>
      </c>
      <c r="E67" s="14" t="s">
        <v>102</v>
      </c>
      <c r="F67" s="22">
        <v>939</v>
      </c>
      <c r="G67" s="15" t="s">
        <v>244</v>
      </c>
      <c r="H67" s="15" t="s">
        <v>245</v>
      </c>
      <c r="I67" s="15" t="s">
        <v>246</v>
      </c>
      <c r="J67" s="17">
        <v>390142.63</v>
      </c>
      <c r="K67" s="14" t="s">
        <v>161</v>
      </c>
      <c r="L67" s="15"/>
      <c r="M67" s="13">
        <v>42492</v>
      </c>
      <c r="N67" s="15"/>
      <c r="O67" s="14" t="s">
        <v>70</v>
      </c>
      <c r="P67" s="14" t="s">
        <v>26</v>
      </c>
    </row>
    <row r="68" spans="1:16" ht="60" x14ac:dyDescent="0.25">
      <c r="A68" s="13">
        <v>42494</v>
      </c>
      <c r="B68" s="14" t="s">
        <v>17</v>
      </c>
      <c r="C68" s="14" t="s">
        <v>229</v>
      </c>
      <c r="D68" s="14" t="s">
        <v>247</v>
      </c>
      <c r="E68" s="14" t="s">
        <v>20</v>
      </c>
      <c r="F68" s="22">
        <v>16</v>
      </c>
      <c r="G68" s="15" t="s">
        <v>248</v>
      </c>
      <c r="H68" s="15" t="s">
        <v>249</v>
      </c>
      <c r="I68" s="15" t="s">
        <v>250</v>
      </c>
      <c r="J68" s="17">
        <v>372280</v>
      </c>
      <c r="K68" s="14" t="s">
        <v>161</v>
      </c>
      <c r="L68" s="15"/>
      <c r="M68" s="13">
        <v>42492</v>
      </c>
      <c r="N68" s="15"/>
      <c r="O68" s="14" t="s">
        <v>70</v>
      </c>
      <c r="P68" s="14" t="s">
        <v>26</v>
      </c>
    </row>
  </sheetData>
  <mergeCells count="3">
    <mergeCell ref="A2:P2"/>
    <mergeCell ref="A3:P3"/>
    <mergeCell ref="A24:P24"/>
  </mergeCells>
  <pageMargins left="0.23611111111111099" right="0.23611111111111099" top="0.35416666666666702" bottom="0.35416666666666702" header="0.51180555555555496" footer="0.51180555555555496"/>
  <pageSetup paperSize="32767" scale="55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DE ARRENDAMIENTO</vt:lpstr>
      <vt:lpstr>'CONTRATOS DE ARRENDAMIENTO'!Print_Titles_0</vt:lpstr>
      <vt:lpstr>'CONTRATOS DE ARRENDAMIENTO'!Títulos_a_imprimir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L-801302</dc:creator>
  <cp:lastModifiedBy>L-801302</cp:lastModifiedBy>
  <cp:revision>3</cp:revision>
  <cp:lastPrinted>2016-07-27T19:03:43Z</cp:lastPrinted>
  <dcterms:created xsi:type="dcterms:W3CDTF">2011-10-13T19:49:31Z</dcterms:created>
  <dcterms:modified xsi:type="dcterms:W3CDTF">2016-07-27T19:04:23Z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