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376" windowHeight="10896"/>
  </bookViews>
  <sheets>
    <sheet name="DEUDA PUBLICA Y OTROS" sheetId="1" r:id="rId1"/>
  </sheets>
  <externalReferences>
    <externalReference r:id="rId2"/>
    <externalReference r:id="rId3"/>
    <externalReference r:id="rId4"/>
  </externalReferences>
  <definedNames>
    <definedName name="Alta">[1]CATALOGOS!$J$1:$J$6</definedName>
    <definedName name="_xlnm.Print_Area" localSheetId="0">'DEUDA PUBLICA Y OTROS'!$A$1:$J$42</definedName>
    <definedName name="Base_datos_IM" localSheetId="0">[2]INDIRECTA!#REF!</definedName>
    <definedName name="Base_datos_IM">[2]INDIRECTA!#REF!</definedName>
    <definedName name="_xlnm.Database" localSheetId="0">[2]INDIRECTA!#REF!</definedName>
    <definedName name="_xlnm.Database">[2]INDIRECTA!#REF!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garantia" localSheetId="0">#REF!</definedName>
    <definedName name="garantia">#REF!</definedName>
    <definedName name="GobEdo" localSheetId="0">#REF!</definedName>
    <definedName name="GobEdo">#REF!</definedName>
    <definedName name="HSep_2010" localSheetId="0">#REF!</definedName>
    <definedName name="HSep_2010">#REF!</definedName>
    <definedName name="mensual" localSheetId="0">#REF!</definedName>
    <definedName name="mensual">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rr">[2]INDIRECTA!#REF!</definedName>
    <definedName name="sobretasa" localSheetId="0">#REF!</definedName>
    <definedName name="sobretasa">#REF!</definedName>
    <definedName name="sss">[2]INDIRECTA!#REF!</definedName>
    <definedName name="tasas" localSheetId="0">#REF!</definedName>
    <definedName name="tasas">#REF!</definedName>
    <definedName name="VER" localSheetId="0">#REF!</definedName>
    <definedName name="VER">#REF!</definedName>
    <definedName name="W">[3]CATALOGOS!$E$1:$E$3</definedName>
    <definedName name="X">[3]CATALOGOS!$G$1:$G$6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/>
  <c r="J19" l="1"/>
  <c r="J36"/>
  <c r="J27"/>
  <c r="H19"/>
  <c r="G27"/>
  <c r="H27"/>
  <c r="H38"/>
  <c r="C36"/>
  <c r="C19"/>
  <c r="C27"/>
  <c r="C38"/>
  <c r="H36"/>
  <c r="G36"/>
  <c r="F36"/>
  <c r="G18"/>
  <c r="G19"/>
  <c r="F19"/>
  <c r="E19"/>
  <c r="G22"/>
  <c r="E36"/>
  <c r="D36"/>
  <c r="F27"/>
  <c r="F38" s="1"/>
  <c r="E27"/>
  <c r="E38" s="1"/>
  <c r="D27"/>
  <c r="D19"/>
  <c r="D38"/>
  <c r="G38"/>
</calcChain>
</file>

<file path=xl/sharedStrings.xml><?xml version="1.0" encoding="utf-8"?>
<sst xmlns="http://schemas.openxmlformats.org/spreadsheetml/2006/main" count="36" uniqueCount="31">
  <si>
    <t xml:space="preserve">EVOLUCIÓN DE LA DEUDA PÚBLICA  ESTATAL Y OBLIGACIONES DE PAGO </t>
  </si>
  <si>
    <t>(cantidades en miles de pesos)</t>
  </si>
  <si>
    <t>FINANCIAMIENTOS</t>
  </si>
  <si>
    <t>Deuda Pública Directa</t>
  </si>
  <si>
    <t>Certificados Bursátiles Oaxaca 11</t>
  </si>
  <si>
    <t>Banobras 150</t>
  </si>
  <si>
    <t>Interacciones</t>
  </si>
  <si>
    <t>Certificados Bursátiles Oaxaca 13</t>
  </si>
  <si>
    <t>Banobras 1392</t>
  </si>
  <si>
    <t>BBVA Bancomer</t>
  </si>
  <si>
    <t>Santander</t>
  </si>
  <si>
    <t>Suma</t>
  </si>
  <si>
    <t>Obligaciones de pago  a  corto plazo</t>
  </si>
  <si>
    <t>Banamex</t>
  </si>
  <si>
    <t>HSBC</t>
  </si>
  <si>
    <r>
      <t xml:space="preserve">Certificados Bursátiles Fiduciairios OAXCBU 07 </t>
    </r>
    <r>
      <rPr>
        <b/>
        <sz val="9"/>
        <rFont val="Arial"/>
        <family val="2"/>
      </rPr>
      <t xml:space="preserve"> /2</t>
    </r>
  </si>
  <si>
    <t>Banobras  FONREC I</t>
  </si>
  <si>
    <t>Banobras PROFISE</t>
  </si>
  <si>
    <t>Banobras FONREC II</t>
  </si>
  <si>
    <t>Banobras FONREC III</t>
  </si>
  <si>
    <t>Banobras Justicia y Penal</t>
  </si>
  <si>
    <t xml:space="preserve"> TOTAL</t>
  </si>
  <si>
    <t>NOTA:</t>
  </si>
  <si>
    <t>1/  En esta clasificación se encuentran  las obligaciones que no representan un endeudamiento al Estado, por no existir pago de principal, más sin embargo existe la obligación  del pago de intereses.</t>
  </si>
  <si>
    <t>2/  Obligación contratada en UDI`s.</t>
  </si>
  <si>
    <r>
      <t xml:space="preserve">Obligaciones de Pago a largo plazo </t>
    </r>
    <r>
      <rPr>
        <sz val="10"/>
        <rFont val="Arial"/>
        <family val="2"/>
      </rPr>
      <t xml:space="preserve"> /1</t>
    </r>
  </si>
  <si>
    <t>SECRETARIA DE FINANZAS DEL PODER EJECUTIVO</t>
  </si>
  <si>
    <t>GOBIERNO DEL ESTADO DE OAXACA</t>
  </si>
  <si>
    <t>Octubre           2017</t>
  </si>
  <si>
    <t>Banobras (Más Oaxaca)</t>
  </si>
  <si>
    <t>Arrendador Factor Banorte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</si>
</sst>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dd\-mm\-yy"/>
    <numFmt numFmtId="171" formatCode="d\ &quot;de&quot;\ mmmm\ &quot;de&quot;\ yyyy"/>
    <numFmt numFmtId="172" formatCode="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2337">
    <xf numFmtId="0" fontId="0" fillId="0" borderId="0"/>
    <xf numFmtId="0" fontId="6" fillId="0" borderId="0" applyNumberFormat="0" applyFill="0" applyBorder="0" applyAlignment="0" applyProtection="0"/>
    <xf numFmtId="164" fontId="6" fillId="0" borderId="0"/>
    <xf numFmtId="164" fontId="8" fillId="0" borderId="0"/>
    <xf numFmtId="164" fontId="6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4" borderId="0" applyNumberFormat="0" applyBorder="0" applyAlignment="0" applyProtection="0"/>
    <xf numFmtId="0" fontId="10" fillId="1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1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1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2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2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1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4" borderId="0" applyNumberFormat="0" applyBorder="0" applyAlignment="0" applyProtection="0"/>
    <xf numFmtId="0" fontId="10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2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3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1" fillId="46" borderId="0" applyNumberFormat="0" applyBorder="0" applyAlignment="0" applyProtection="0"/>
    <xf numFmtId="0" fontId="1" fillId="3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3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34" borderId="0" applyNumberFormat="0" applyBorder="0" applyAlignment="0" applyProtection="0"/>
    <xf numFmtId="0" fontId="3" fillId="1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" fillId="1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" fillId="20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" fillId="20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" fillId="2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" fillId="2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" fillId="2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" fillId="2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" fillId="32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3" fillId="32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4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14" fillId="38" borderId="0" applyNumberFormat="0" applyBorder="0" applyAlignment="0" applyProtection="0"/>
    <xf numFmtId="0" fontId="15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8" fillId="33" borderId="15" applyNumberFormat="0" applyAlignment="0" applyProtection="0"/>
    <xf numFmtId="0" fontId="19" fillId="6" borderId="4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20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9" fillId="6" borderId="4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18" fillId="41" borderId="15" applyNumberFormat="0" applyAlignment="0" applyProtection="0"/>
    <xf numFmtId="0" fontId="21" fillId="7" borderId="7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3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1" fillId="7" borderId="7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2" fillId="55" borderId="16" applyNumberFormat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2" fillId="55" borderId="16" applyNumberFormat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3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3" fillId="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3" fillId="13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" fillId="13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" fillId="17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3" fillId="17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3" fillId="2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" fillId="2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" fillId="29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3" fillId="29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30" fillId="5" borderId="4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2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0" fillId="5" borderId="4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0" fontId="31" fillId="34" borderId="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9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8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1" fillId="34" borderId="15" applyNumberFormat="0" applyAlignment="0" applyProtection="0"/>
    <xf numFmtId="167" fontId="8" fillId="0" borderId="0" applyFont="0" applyFill="0" applyBorder="0" applyAlignment="0" applyProtection="0"/>
    <xf numFmtId="0" fontId="25" fillId="0" borderId="17" applyNumberFormat="0" applyFill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3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45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8" borderId="8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10" fillId="8" borderId="8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6" fillId="35" borderId="21" applyNumberFormat="0" applyFont="0" applyAlignment="0" applyProtection="0"/>
    <xf numFmtId="0" fontId="47" fillId="33" borderId="22" applyNumberFormat="0" applyAlignment="0" applyProtection="0"/>
    <xf numFmtId="0" fontId="6" fillId="57" borderId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6" borderId="5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9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8" fillId="6" borderId="5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47" fillId="41" borderId="2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6" fillId="0" borderId="1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9" fillId="0" borderId="2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1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59" fillId="0" borderId="2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27" fillId="0" borderId="3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7" fillId="0" borderId="3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3" fillId="0" borderId="9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" fillId="58" borderId="0"/>
    <xf numFmtId="0" fontId="51" fillId="0" borderId="0" applyNumberForma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6" fillId="60" borderId="0" xfId="0" applyFont="1" applyFill="1" applyBorder="1"/>
    <xf numFmtId="3" fontId="7" fillId="60" borderId="0" xfId="0" applyNumberFormat="1" applyFont="1" applyFill="1" applyBorder="1" applyAlignment="1">
      <alignment vertical="center"/>
    </xf>
    <xf numFmtId="3" fontId="7" fillId="60" borderId="14" xfId="0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left"/>
    </xf>
    <xf numFmtId="3" fontId="7" fillId="0" borderId="28" xfId="0" applyNumberFormat="1" applyFont="1" applyBorder="1" applyAlignment="1">
      <alignment horizontal="left" vertical="center"/>
    </xf>
    <xf numFmtId="3" fontId="7" fillId="0" borderId="29" xfId="0" applyNumberFormat="1" applyFont="1" applyBorder="1" applyAlignment="1">
      <alignment horizontal="left" vertical="center"/>
    </xf>
    <xf numFmtId="0" fontId="66" fillId="60" borderId="0" xfId="0" applyFont="1" applyFill="1" applyBorder="1" applyAlignment="1">
      <alignment horizontal="right" vertical="center" wrapText="1"/>
    </xf>
    <xf numFmtId="3" fontId="66" fillId="60" borderId="0" xfId="0" applyNumberFormat="1" applyFont="1" applyFill="1" applyBorder="1" applyAlignment="1">
      <alignment vertical="center" wrapText="1"/>
    </xf>
    <xf numFmtId="0" fontId="5" fillId="60" borderId="0" xfId="0" applyFont="1" applyFill="1" applyBorder="1" applyAlignment="1"/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6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6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67" fillId="0" borderId="0" xfId="0" applyFont="1" applyAlignment="1">
      <alignment horizontal="centerContinuous"/>
    </xf>
    <xf numFmtId="0" fontId="68" fillId="0" borderId="0" xfId="0" applyFont="1" applyAlignment="1">
      <alignment horizontal="centerContinuous"/>
    </xf>
    <xf numFmtId="49" fontId="65" fillId="59" borderId="11" xfId="0" applyNumberFormat="1" applyFont="1" applyFill="1" applyBorder="1" applyAlignment="1">
      <alignment horizontal="center" vertical="center" wrapText="1"/>
    </xf>
    <xf numFmtId="49" fontId="65" fillId="59" borderId="1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65" fillId="59" borderId="11" xfId="0" applyFont="1" applyFill="1" applyBorder="1" applyAlignment="1">
      <alignment horizontal="center" vertical="center" wrapText="1"/>
    </xf>
    <xf numFmtId="0" fontId="65" fillId="59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5" fillId="59" borderId="10" xfId="0" applyFont="1" applyFill="1" applyBorder="1" applyAlignment="1">
      <alignment horizontal="center" vertical="center" wrapText="1"/>
    </xf>
    <xf numFmtId="0" fontId="65" fillId="59" borderId="12" xfId="0" applyFont="1" applyFill="1" applyBorder="1" applyAlignment="1">
      <alignment horizontal="center" vertical="center" wrapText="1"/>
    </xf>
    <xf numFmtId="0" fontId="0" fillId="60" borderId="0" xfId="0" applyFill="1" applyAlignment="1">
      <alignment vertical="center"/>
    </xf>
    <xf numFmtId="0" fontId="5" fillId="6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2337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5 2" xfId="1635"/>
    <cellStyle name="Millares 16" xfId="1636"/>
    <cellStyle name="Millares 17" xfId="1637"/>
    <cellStyle name="Millares 18" xfId="1638"/>
    <cellStyle name="Millares 19" xfId="1639"/>
    <cellStyle name="Millares 2" xfId="1640"/>
    <cellStyle name="Millares 2 10" xfId="1641"/>
    <cellStyle name="Millares 2 10 2" xfId="1642"/>
    <cellStyle name="Millares 2 11" xfId="1643"/>
    <cellStyle name="Millares 2 12" xfId="1644"/>
    <cellStyle name="Millares 2 13" xfId="1645"/>
    <cellStyle name="Millares 2 14" xfId="1646"/>
    <cellStyle name="Millares 2 15" xfId="1647"/>
    <cellStyle name="Millares 2 16" xfId="2336"/>
    <cellStyle name="Millares 2 2" xfId="1648"/>
    <cellStyle name="Millares 2 2 10" xfId="1649"/>
    <cellStyle name="Millares 2 2 11" xfId="1650"/>
    <cellStyle name="Millares 2 2 12" xfId="1651"/>
    <cellStyle name="Millares 2 2 13" xfId="1652"/>
    <cellStyle name="Millares 2 2 2" xfId="1653"/>
    <cellStyle name="Millares 2 2 2 2" xfId="1654"/>
    <cellStyle name="Millares 2 2 3" xfId="1655"/>
    <cellStyle name="Millares 2 2 4" xfId="1656"/>
    <cellStyle name="Millares 2 2 5" xfId="1657"/>
    <cellStyle name="Millares 2 2 6" xfId="1658"/>
    <cellStyle name="Millares 2 2 7" xfId="1659"/>
    <cellStyle name="Millares 2 2 8" xfId="1660"/>
    <cellStyle name="Millares 2 2 9" xfId="1661"/>
    <cellStyle name="Millares 2 3" xfId="1662"/>
    <cellStyle name="Millares 2 4" xfId="1663"/>
    <cellStyle name="Millares 2 5" xfId="1664"/>
    <cellStyle name="Millares 2 6" xfId="1665"/>
    <cellStyle name="Millares 2 7" xfId="1666"/>
    <cellStyle name="Millares 2 8" xfId="1667"/>
    <cellStyle name="Millares 2 9" xfId="1668"/>
    <cellStyle name="Millares 2 9 2" xfId="1669"/>
    <cellStyle name="Millares 20" xfId="1670"/>
    <cellStyle name="Millares 21" xfId="1671"/>
    <cellStyle name="Millares 22" xfId="1672"/>
    <cellStyle name="Millares 23" xfId="1673"/>
    <cellStyle name="Millares 24" xfId="1674"/>
    <cellStyle name="Millares 25" xfId="1675"/>
    <cellStyle name="Millares 26" xfId="1676"/>
    <cellStyle name="Millares 27" xfId="1677"/>
    <cellStyle name="Millares 28" xfId="1678"/>
    <cellStyle name="Millares 29" xfId="1679"/>
    <cellStyle name="Millares 3" xfId="1680"/>
    <cellStyle name="Millares 3 2" xfId="1681"/>
    <cellStyle name="Millares 3 2 2" xfId="1682"/>
    <cellStyle name="Millares 30" xfId="1683"/>
    <cellStyle name="Millares 31" xfId="1684"/>
    <cellStyle name="Millares 32" xfId="1685"/>
    <cellStyle name="Millares 33" xfId="1686"/>
    <cellStyle name="Millares 34" xfId="1687"/>
    <cellStyle name="Millares 35" xfId="1688"/>
    <cellStyle name="Millares 4" xfId="1689"/>
    <cellStyle name="Millares 4 10" xfId="1690"/>
    <cellStyle name="Millares 4 11" xfId="1691"/>
    <cellStyle name="Millares 4 12" xfId="1692"/>
    <cellStyle name="Millares 4 13" xfId="1693"/>
    <cellStyle name="Millares 4 2" xfId="1694"/>
    <cellStyle name="Millares 4 2 2" xfId="1695"/>
    <cellStyle name="Millares 4 3" xfId="1696"/>
    <cellStyle name="Millares 4 4" xfId="1697"/>
    <cellStyle name="Millares 4 5" xfId="1698"/>
    <cellStyle name="Millares 4 6" xfId="1699"/>
    <cellStyle name="Millares 4 7" xfId="1700"/>
    <cellStyle name="Millares 4 8" xfId="1701"/>
    <cellStyle name="Millares 4 9" xfId="1702"/>
    <cellStyle name="Millares 5" xfId="1703"/>
    <cellStyle name="Millares 5 10" xfId="1704"/>
    <cellStyle name="Millares 5 11" xfId="1705"/>
    <cellStyle name="Millares 5 12" xfId="1706"/>
    <cellStyle name="Millares 5 2" xfId="1707"/>
    <cellStyle name="Millares 5 2 2" xfId="1708"/>
    <cellStyle name="Millares 5 3" xfId="1709"/>
    <cellStyle name="Millares 5 4" xfId="1710"/>
    <cellStyle name="Millares 5 5" xfId="1711"/>
    <cellStyle name="Millares 5 6" xfId="1712"/>
    <cellStyle name="Millares 5 7" xfId="1713"/>
    <cellStyle name="Millares 5 8" xfId="1714"/>
    <cellStyle name="Millares 5 9" xfId="1715"/>
    <cellStyle name="Millares 6" xfId="1716"/>
    <cellStyle name="Millares 6 2" xfId="1717"/>
    <cellStyle name="Millares 7" xfId="1718"/>
    <cellStyle name="Millares 7 2" xfId="1719"/>
    <cellStyle name="Millares 8" xfId="1720"/>
    <cellStyle name="Millares 8 2" xfId="1721"/>
    <cellStyle name="Millares 9" xfId="1722"/>
    <cellStyle name="Millares 9 2" xfId="1723"/>
    <cellStyle name="Moneda 2" xfId="1724"/>
    <cellStyle name="Moneda 3" xfId="1725"/>
    <cellStyle name="Neutral 2" xfId="1726"/>
    <cellStyle name="Neutral 2 10" xfId="1727"/>
    <cellStyle name="Neutral 2 11" xfId="1728"/>
    <cellStyle name="Neutral 2 12" xfId="1729"/>
    <cellStyle name="Neutral 2 13" xfId="1730"/>
    <cellStyle name="Neutral 2 2" xfId="1731"/>
    <cellStyle name="Neutral 2 3" xfId="1732"/>
    <cellStyle name="Neutral 2 4" xfId="1733"/>
    <cellStyle name="Neutral 2 5" xfId="1734"/>
    <cellStyle name="Neutral 2 6" xfId="1735"/>
    <cellStyle name="Neutral 2 7" xfId="1736"/>
    <cellStyle name="Neutral 2 8" xfId="1737"/>
    <cellStyle name="Neutral 2 9" xfId="1738"/>
    <cellStyle name="Neutral 3" xfId="1739"/>
    <cellStyle name="Neutral 3 10" xfId="1740"/>
    <cellStyle name="Neutral 3 11" xfId="1741"/>
    <cellStyle name="Neutral 3 12" xfId="1742"/>
    <cellStyle name="Neutral 3 13" xfId="1743"/>
    <cellStyle name="Neutral 3 2" xfId="1744"/>
    <cellStyle name="Neutral 3 3" xfId="1745"/>
    <cellStyle name="Neutral 3 4" xfId="1746"/>
    <cellStyle name="Neutral 3 5" xfId="1747"/>
    <cellStyle name="Neutral 3 6" xfId="1748"/>
    <cellStyle name="Neutral 3 7" xfId="1749"/>
    <cellStyle name="Neutral 3 8" xfId="1750"/>
    <cellStyle name="Neutral 3 9" xfId="1751"/>
    <cellStyle name="Neutral 4 10" xfId="1752"/>
    <cellStyle name="Neutral 4 11" xfId="1753"/>
    <cellStyle name="Neutral 4 12" xfId="1754"/>
    <cellStyle name="Neutral 4 13" xfId="1755"/>
    <cellStyle name="Neutral 4 2" xfId="1756"/>
    <cellStyle name="Neutral 4 3" xfId="1757"/>
    <cellStyle name="Neutral 4 4" xfId="1758"/>
    <cellStyle name="Neutral 4 5" xfId="1759"/>
    <cellStyle name="Neutral 4 6" xfId="1760"/>
    <cellStyle name="Neutral 4 7" xfId="1761"/>
    <cellStyle name="Neutral 4 8" xfId="1762"/>
    <cellStyle name="Neutral 4 9" xfId="1763"/>
    <cellStyle name="Neutral 5 10" xfId="1764"/>
    <cellStyle name="Neutral 5 11" xfId="1765"/>
    <cellStyle name="Neutral 5 12" xfId="1766"/>
    <cellStyle name="Neutral 5 2" xfId="1767"/>
    <cellStyle name="Neutral 5 3" xfId="1768"/>
    <cellStyle name="Neutral 5 4" xfId="1769"/>
    <cellStyle name="Neutral 5 5" xfId="1770"/>
    <cellStyle name="Neutral 5 6" xfId="1771"/>
    <cellStyle name="Neutral 5 7" xfId="1772"/>
    <cellStyle name="Neutral 5 8" xfId="1773"/>
    <cellStyle name="Neutral 5 9" xfId="1774"/>
    <cellStyle name="Normal" xfId="0" builtinId="0"/>
    <cellStyle name="Normal 10" xfId="1775"/>
    <cellStyle name="Normal 11" xfId="1776"/>
    <cellStyle name="Normal 12" xfId="1777"/>
    <cellStyle name="Normal 13" xfId="1778"/>
    <cellStyle name="Normal 14" xfId="1779"/>
    <cellStyle name="Normal 15" xfId="1780"/>
    <cellStyle name="Normal 16" xfId="1781"/>
    <cellStyle name="Normal 17" xfId="1782"/>
    <cellStyle name="Normal 18" xfId="1783"/>
    <cellStyle name="Normal 19" xfId="1784"/>
    <cellStyle name="Normal 2" xfId="1785"/>
    <cellStyle name="Normal 2 10" xfId="1786"/>
    <cellStyle name="Normal 2 11" xfId="1787"/>
    <cellStyle name="Normal 2 12" xfId="1788"/>
    <cellStyle name="Normal 2 13" xfId="1789"/>
    <cellStyle name="Normal 2 14" xfId="1790"/>
    <cellStyle name="Normal 2 15" xfId="1791"/>
    <cellStyle name="Normal 2 16" xfId="1792"/>
    <cellStyle name="Normal 2 17" xfId="1793"/>
    <cellStyle name="Normal 2 18" xfId="1794"/>
    <cellStyle name="Normal 2 19" xfId="1795"/>
    <cellStyle name="Normal 2 2" xfId="1796"/>
    <cellStyle name="Normal 2 2 2" xfId="1797"/>
    <cellStyle name="Normal 2 2 3" xfId="1798"/>
    <cellStyle name="Normal 2 2 4" xfId="1799"/>
    <cellStyle name="Normal 2 20" xfId="1800"/>
    <cellStyle name="Normal 2 21" xfId="1801"/>
    <cellStyle name="Normal 2 3" xfId="1802"/>
    <cellStyle name="Normal 2 3 2" xfId="1803"/>
    <cellStyle name="Normal 2 3 3" xfId="1804"/>
    <cellStyle name="Normal 2 4" xfId="1805"/>
    <cellStyle name="Normal 2 5" xfId="1806"/>
    <cellStyle name="Normal 2 5 10" xfId="1807"/>
    <cellStyle name="Normal 2 5 11" xfId="1808"/>
    <cellStyle name="Normal 2 5 12" xfId="1809"/>
    <cellStyle name="Normal 2 5 13" xfId="1810"/>
    <cellStyle name="Normal 2 5 2" xfId="1811"/>
    <cellStyle name="Normal 2 5 3" xfId="1812"/>
    <cellStyle name="Normal 2 5 4" xfId="1813"/>
    <cellStyle name="Normal 2 5 5" xfId="1814"/>
    <cellStyle name="Normal 2 5 6" xfId="1815"/>
    <cellStyle name="Normal 2 5 7" xfId="1816"/>
    <cellStyle name="Normal 2 5 8" xfId="1817"/>
    <cellStyle name="Normal 2 5 9" xfId="1818"/>
    <cellStyle name="Normal 2 6" xfId="1819"/>
    <cellStyle name="Normal 2 7" xfId="1820"/>
    <cellStyle name="Normal 2 8" xfId="1821"/>
    <cellStyle name="Normal 2 9" xfId="1822"/>
    <cellStyle name="Normal 20" xfId="1823"/>
    <cellStyle name="Normal 20 2" xfId="2335"/>
    <cellStyle name="Normal 21" xfId="1824"/>
    <cellStyle name="Normal 21 2" xfId="1825"/>
    <cellStyle name="Normal 22" xfId="1826"/>
    <cellStyle name="Normal 3" xfId="1827"/>
    <cellStyle name="Normal 3 2" xfId="1828"/>
    <cellStyle name="Normal 3 2 2" xfId="1829"/>
    <cellStyle name="Normal 3 2 2 2" xfId="1830"/>
    <cellStyle name="Normal 3 2 2 2 2" xfId="1831"/>
    <cellStyle name="Normal 3 3" xfId="1832"/>
    <cellStyle name="Normal 3 3 2" xfId="1833"/>
    <cellStyle name="Normal 3_ESTADISTICAS FISCALES" xfId="1834"/>
    <cellStyle name="Normal 4" xfId="1835"/>
    <cellStyle name="Normal 4 10" xfId="1836"/>
    <cellStyle name="Normal 4 11" xfId="1837"/>
    <cellStyle name="Normal 4 12" xfId="1838"/>
    <cellStyle name="Normal 4 13" xfId="1839"/>
    <cellStyle name="Normal 4 14" xfId="1840"/>
    <cellStyle name="Normal 4 15" xfId="1841"/>
    <cellStyle name="Normal 4 2" xfId="1842"/>
    <cellStyle name="Normal 4 2 2" xfId="1843"/>
    <cellStyle name="Normal 4 3" xfId="1844"/>
    <cellStyle name="Normal 4 4" xfId="1845"/>
    <cellStyle name="Normal 4 5" xfId="1846"/>
    <cellStyle name="Normal 4 6" xfId="1847"/>
    <cellStyle name="Normal 4 7" xfId="1848"/>
    <cellStyle name="Normal 4 8" xfId="1849"/>
    <cellStyle name="Normal 4 9" xfId="1850"/>
    <cellStyle name="Normal 5" xfId="1851"/>
    <cellStyle name="Normal 5 10" xfId="1852"/>
    <cellStyle name="Normal 5 11" xfId="1853"/>
    <cellStyle name="Normal 5 12" xfId="1854"/>
    <cellStyle name="Normal 5 13" xfId="1855"/>
    <cellStyle name="Normal 5 2" xfId="1856"/>
    <cellStyle name="Normal 5 2 2" xfId="1857"/>
    <cellStyle name="Normal 5 3" xfId="1858"/>
    <cellStyle name="Normal 5 4" xfId="1859"/>
    <cellStyle name="Normal 5 5" xfId="1860"/>
    <cellStyle name="Normal 5 6" xfId="1861"/>
    <cellStyle name="Normal 5 7" xfId="1862"/>
    <cellStyle name="Normal 5 8" xfId="1863"/>
    <cellStyle name="Normal 5 9" xfId="1864"/>
    <cellStyle name="Normal 6" xfId="1865"/>
    <cellStyle name="Normal 6 2" xfId="1866"/>
    <cellStyle name="Normal 6 2 2" xfId="1867"/>
    <cellStyle name="Normal 7" xfId="1868"/>
    <cellStyle name="Normal 7 2" xfId="1869"/>
    <cellStyle name="Normal 8" xfId="1870"/>
    <cellStyle name="Normal 8 2" xfId="1871"/>
    <cellStyle name="Normal 9" xfId="1872"/>
    <cellStyle name="Notas 2" xfId="1873"/>
    <cellStyle name="Notas 2 10" xfId="1874"/>
    <cellStyle name="Notas 2 11" xfId="1875"/>
    <cellStyle name="Notas 2 12" xfId="1876"/>
    <cellStyle name="Notas 2 13" xfId="1877"/>
    <cellStyle name="Notas 2 2" xfId="1878"/>
    <cellStyle name="Notas 2 3" xfId="1879"/>
    <cellStyle name="Notas 2 4" xfId="1880"/>
    <cellStyle name="Notas 2 5" xfId="1881"/>
    <cellStyle name="Notas 2 6" xfId="1882"/>
    <cellStyle name="Notas 2 7" xfId="1883"/>
    <cellStyle name="Notas 2 8" xfId="1884"/>
    <cellStyle name="Notas 2 9" xfId="1885"/>
    <cellStyle name="Notas 3" xfId="1886"/>
    <cellStyle name="Notas 3 10" xfId="1887"/>
    <cellStyle name="Notas 3 11" xfId="1888"/>
    <cellStyle name="Notas 3 12" xfId="1889"/>
    <cellStyle name="Notas 3 13" xfId="1890"/>
    <cellStyle name="Notas 3 2" xfId="1891"/>
    <cellStyle name="Notas 3 3" xfId="1892"/>
    <cellStyle name="Notas 3 4" xfId="1893"/>
    <cellStyle name="Notas 3 5" xfId="1894"/>
    <cellStyle name="Notas 3 6" xfId="1895"/>
    <cellStyle name="Notas 3 7" xfId="1896"/>
    <cellStyle name="Notas 3 8" xfId="1897"/>
    <cellStyle name="Notas 3 9" xfId="1898"/>
    <cellStyle name="Notas 4 10" xfId="1899"/>
    <cellStyle name="Notas 4 11" xfId="1900"/>
    <cellStyle name="Notas 4 12" xfId="1901"/>
    <cellStyle name="Notas 4 13" xfId="1902"/>
    <cellStyle name="Notas 4 2" xfId="1903"/>
    <cellStyle name="Notas 4 3" xfId="1904"/>
    <cellStyle name="Notas 4 4" xfId="1905"/>
    <cellStyle name="Notas 4 5" xfId="1906"/>
    <cellStyle name="Notas 4 6" xfId="1907"/>
    <cellStyle name="Notas 4 7" xfId="1908"/>
    <cellStyle name="Notas 4 8" xfId="1909"/>
    <cellStyle name="Notas 4 9" xfId="1910"/>
    <cellStyle name="Notas 5 10" xfId="1911"/>
    <cellStyle name="Notas 5 11" xfId="1912"/>
    <cellStyle name="Notas 5 12" xfId="1913"/>
    <cellStyle name="Notas 5 2" xfId="1914"/>
    <cellStyle name="Notas 5 3" xfId="1915"/>
    <cellStyle name="Notas 5 4" xfId="1916"/>
    <cellStyle name="Notas 5 5" xfId="1917"/>
    <cellStyle name="Notas 5 6" xfId="1918"/>
    <cellStyle name="Notas 5 7" xfId="1919"/>
    <cellStyle name="Notas 5 8" xfId="1920"/>
    <cellStyle name="Notas 5 9" xfId="1921"/>
    <cellStyle name="Note 2" xfId="1922"/>
    <cellStyle name="Output 2" xfId="1923"/>
    <cellStyle name="Pared" xfId="1924"/>
    <cellStyle name="Porcentual 2" xfId="1925"/>
    <cellStyle name="Porcentual 2 2" xfId="1926"/>
    <cellStyle name="Porcentual 2 3" xfId="1927"/>
    <cellStyle name="Porcentual 3" xfId="1928"/>
    <cellStyle name="Porcentual 3 2" xfId="1929"/>
    <cellStyle name="Porcentual 4" xfId="1930"/>
    <cellStyle name="Porcentual 4 2" xfId="1931"/>
    <cellStyle name="Porcentual 5" xfId="1932"/>
    <cellStyle name="Porcentual 6" xfId="1933"/>
    <cellStyle name="Salida 2" xfId="1934"/>
    <cellStyle name="Salida 2 10" xfId="1935"/>
    <cellStyle name="Salida 2 11" xfId="1936"/>
    <cellStyle name="Salida 2 12" xfId="1937"/>
    <cellStyle name="Salida 2 13" xfId="1938"/>
    <cellStyle name="Salida 2 2" xfId="1939"/>
    <cellStyle name="Salida 2 2 2" xfId="1940"/>
    <cellStyle name="Salida 2 3" xfId="1941"/>
    <cellStyle name="Salida 2 4" xfId="1942"/>
    <cellStyle name="Salida 2 5" xfId="1943"/>
    <cellStyle name="Salida 2 6" xfId="1944"/>
    <cellStyle name="Salida 2 7" xfId="1945"/>
    <cellStyle name="Salida 2 8" xfId="1946"/>
    <cellStyle name="Salida 2 9" xfId="1947"/>
    <cellStyle name="Salida 3" xfId="1948"/>
    <cellStyle name="Salida 3 10" xfId="1949"/>
    <cellStyle name="Salida 3 11" xfId="1950"/>
    <cellStyle name="Salida 3 12" xfId="1951"/>
    <cellStyle name="Salida 3 13" xfId="1952"/>
    <cellStyle name="Salida 3 2" xfId="1953"/>
    <cellStyle name="Salida 3 3" xfId="1954"/>
    <cellStyle name="Salida 3 4" xfId="1955"/>
    <cellStyle name="Salida 3 5" xfId="1956"/>
    <cellStyle name="Salida 3 6" xfId="1957"/>
    <cellStyle name="Salida 3 7" xfId="1958"/>
    <cellStyle name="Salida 3 8" xfId="1959"/>
    <cellStyle name="Salida 3 9" xfId="1960"/>
    <cellStyle name="Salida 4 10" xfId="1961"/>
    <cellStyle name="Salida 4 11" xfId="1962"/>
    <cellStyle name="Salida 4 12" xfId="1963"/>
    <cellStyle name="Salida 4 13" xfId="1964"/>
    <cellStyle name="Salida 4 2" xfId="1965"/>
    <cellStyle name="Salida 4 3" xfId="1966"/>
    <cellStyle name="Salida 4 4" xfId="1967"/>
    <cellStyle name="Salida 4 5" xfId="1968"/>
    <cellStyle name="Salida 4 6" xfId="1969"/>
    <cellStyle name="Salida 4 7" xfId="1970"/>
    <cellStyle name="Salida 4 8" xfId="1971"/>
    <cellStyle name="Salida 4 9" xfId="1972"/>
    <cellStyle name="Salida 5 10" xfId="1973"/>
    <cellStyle name="Salida 5 11" xfId="1974"/>
    <cellStyle name="Salida 5 12" xfId="1975"/>
    <cellStyle name="Salida 5 2" xfId="1976"/>
    <cellStyle name="Salida 5 3" xfId="1977"/>
    <cellStyle name="Salida 5 4" xfId="1978"/>
    <cellStyle name="Salida 5 5" xfId="1979"/>
    <cellStyle name="Salida 5 6" xfId="1980"/>
    <cellStyle name="Salida 5 7" xfId="1981"/>
    <cellStyle name="Salida 5 8" xfId="1982"/>
    <cellStyle name="Salida 5 9" xfId="1983"/>
    <cellStyle name="Texto de advertencia 2" xfId="1984"/>
    <cellStyle name="Texto de advertencia 2 10" xfId="1985"/>
    <cellStyle name="Texto de advertencia 2 11" xfId="1986"/>
    <cellStyle name="Texto de advertencia 2 12" xfId="1987"/>
    <cellStyle name="Texto de advertencia 2 13" xfId="1988"/>
    <cellStyle name="Texto de advertencia 2 2" xfId="1989"/>
    <cellStyle name="Texto de advertencia 2 2 2" xfId="1990"/>
    <cellStyle name="Texto de advertencia 2 3" xfId="1991"/>
    <cellStyle name="Texto de advertencia 2 4" xfId="1992"/>
    <cellStyle name="Texto de advertencia 2 5" xfId="1993"/>
    <cellStyle name="Texto de advertencia 2 6" xfId="1994"/>
    <cellStyle name="Texto de advertencia 2 7" xfId="1995"/>
    <cellStyle name="Texto de advertencia 2 8" xfId="1996"/>
    <cellStyle name="Texto de advertencia 2 9" xfId="1997"/>
    <cellStyle name="Texto de advertencia 3" xfId="1998"/>
    <cellStyle name="Texto de advertencia 3 10" xfId="1999"/>
    <cellStyle name="Texto de advertencia 3 11" xfId="2000"/>
    <cellStyle name="Texto de advertencia 3 12" xfId="2001"/>
    <cellStyle name="Texto de advertencia 3 13" xfId="2002"/>
    <cellStyle name="Texto de advertencia 3 2" xfId="2003"/>
    <cellStyle name="Texto de advertencia 3 3" xfId="2004"/>
    <cellStyle name="Texto de advertencia 3 4" xfId="2005"/>
    <cellStyle name="Texto de advertencia 3 5" xfId="2006"/>
    <cellStyle name="Texto de advertencia 3 6" xfId="2007"/>
    <cellStyle name="Texto de advertencia 3 7" xfId="2008"/>
    <cellStyle name="Texto de advertencia 3 8" xfId="2009"/>
    <cellStyle name="Texto de advertencia 3 9" xfId="2010"/>
    <cellStyle name="Texto de advertencia 4 10" xfId="2011"/>
    <cellStyle name="Texto de advertencia 4 11" xfId="2012"/>
    <cellStyle name="Texto de advertencia 4 12" xfId="2013"/>
    <cellStyle name="Texto de advertencia 4 13" xfId="2014"/>
    <cellStyle name="Texto de advertencia 4 2" xfId="2015"/>
    <cellStyle name="Texto de advertencia 4 3" xfId="2016"/>
    <cellStyle name="Texto de advertencia 4 4" xfId="2017"/>
    <cellStyle name="Texto de advertencia 4 5" xfId="2018"/>
    <cellStyle name="Texto de advertencia 4 6" xfId="2019"/>
    <cellStyle name="Texto de advertencia 4 7" xfId="2020"/>
    <cellStyle name="Texto de advertencia 4 8" xfId="2021"/>
    <cellStyle name="Texto de advertencia 4 9" xfId="2022"/>
    <cellStyle name="Texto de advertencia 5 10" xfId="2023"/>
    <cellStyle name="Texto de advertencia 5 11" xfId="2024"/>
    <cellStyle name="Texto de advertencia 5 12" xfId="2025"/>
    <cellStyle name="Texto de advertencia 5 2" xfId="2026"/>
    <cellStyle name="Texto de advertencia 5 3" xfId="2027"/>
    <cellStyle name="Texto de advertencia 5 4" xfId="2028"/>
    <cellStyle name="Texto de advertencia 5 5" xfId="2029"/>
    <cellStyle name="Texto de advertencia 5 6" xfId="2030"/>
    <cellStyle name="Texto de advertencia 5 7" xfId="2031"/>
    <cellStyle name="Texto de advertencia 5 8" xfId="2032"/>
    <cellStyle name="Texto de advertencia 5 9" xfId="2033"/>
    <cellStyle name="Texto explicativo 2" xfId="2034"/>
    <cellStyle name="Texto explicativo 2 10" xfId="2035"/>
    <cellStyle name="Texto explicativo 2 11" xfId="2036"/>
    <cellStyle name="Texto explicativo 2 12" xfId="2037"/>
    <cellStyle name="Texto explicativo 2 13" xfId="2038"/>
    <cellStyle name="Texto explicativo 2 2" xfId="2039"/>
    <cellStyle name="Texto explicativo 2 2 2" xfId="2040"/>
    <cellStyle name="Texto explicativo 2 3" xfId="2041"/>
    <cellStyle name="Texto explicativo 2 4" xfId="2042"/>
    <cellStyle name="Texto explicativo 2 5" xfId="2043"/>
    <cellStyle name="Texto explicativo 2 6" xfId="2044"/>
    <cellStyle name="Texto explicativo 2 7" xfId="2045"/>
    <cellStyle name="Texto explicativo 2 8" xfId="2046"/>
    <cellStyle name="Texto explicativo 2 9" xfId="2047"/>
    <cellStyle name="Texto explicativo 3" xfId="2048"/>
    <cellStyle name="Texto explicativo 3 10" xfId="2049"/>
    <cellStyle name="Texto explicativo 3 11" xfId="2050"/>
    <cellStyle name="Texto explicativo 3 12" xfId="2051"/>
    <cellStyle name="Texto explicativo 3 13" xfId="2052"/>
    <cellStyle name="Texto explicativo 3 2" xfId="2053"/>
    <cellStyle name="Texto explicativo 3 3" xfId="2054"/>
    <cellStyle name="Texto explicativo 3 4" xfId="2055"/>
    <cellStyle name="Texto explicativo 3 5" xfId="2056"/>
    <cellStyle name="Texto explicativo 3 6" xfId="2057"/>
    <cellStyle name="Texto explicativo 3 7" xfId="2058"/>
    <cellStyle name="Texto explicativo 3 8" xfId="2059"/>
    <cellStyle name="Texto explicativo 3 9" xfId="2060"/>
    <cellStyle name="Texto explicativo 4 10" xfId="2061"/>
    <cellStyle name="Texto explicativo 4 11" xfId="2062"/>
    <cellStyle name="Texto explicativo 4 12" xfId="2063"/>
    <cellStyle name="Texto explicativo 4 13" xfId="2064"/>
    <cellStyle name="Texto explicativo 4 2" xfId="2065"/>
    <cellStyle name="Texto explicativo 4 3" xfId="2066"/>
    <cellStyle name="Texto explicativo 4 4" xfId="2067"/>
    <cellStyle name="Texto explicativo 4 5" xfId="2068"/>
    <cellStyle name="Texto explicativo 4 6" xfId="2069"/>
    <cellStyle name="Texto explicativo 4 7" xfId="2070"/>
    <cellStyle name="Texto explicativo 4 8" xfId="2071"/>
    <cellStyle name="Texto explicativo 4 9" xfId="2072"/>
    <cellStyle name="Texto explicativo 5 10" xfId="2073"/>
    <cellStyle name="Texto explicativo 5 11" xfId="2074"/>
    <cellStyle name="Texto explicativo 5 12" xfId="2075"/>
    <cellStyle name="Texto explicativo 5 2" xfId="2076"/>
    <cellStyle name="Texto explicativo 5 3" xfId="2077"/>
    <cellStyle name="Texto explicativo 5 4" xfId="2078"/>
    <cellStyle name="Texto explicativo 5 5" xfId="2079"/>
    <cellStyle name="Texto explicativo 5 6" xfId="2080"/>
    <cellStyle name="Texto explicativo 5 7" xfId="2081"/>
    <cellStyle name="Texto explicativo 5 8" xfId="2082"/>
    <cellStyle name="Texto explicativo 5 9" xfId="2083"/>
    <cellStyle name="Title 2" xfId="2084"/>
    <cellStyle name="Título 1 2" xfId="2085"/>
    <cellStyle name="Título 1 2 10" xfId="2086"/>
    <cellStyle name="Título 1 2 11" xfId="2087"/>
    <cellStyle name="Título 1 2 12" xfId="2088"/>
    <cellStyle name="Título 1 2 13" xfId="2089"/>
    <cellStyle name="Título 1 2 2" xfId="2090"/>
    <cellStyle name="Título 1 2 2 2" xfId="2091"/>
    <cellStyle name="Título 1 2 3" xfId="2092"/>
    <cellStyle name="Título 1 2 4" xfId="2093"/>
    <cellStyle name="Título 1 2 5" xfId="2094"/>
    <cellStyle name="Título 1 2 6" xfId="2095"/>
    <cellStyle name="Título 1 2 7" xfId="2096"/>
    <cellStyle name="Título 1 2 8" xfId="2097"/>
    <cellStyle name="Título 1 2 9" xfId="2098"/>
    <cellStyle name="Título 1 3" xfId="2099"/>
    <cellStyle name="Título 1 3 10" xfId="2100"/>
    <cellStyle name="Título 1 3 11" xfId="2101"/>
    <cellStyle name="Título 1 3 12" xfId="2102"/>
    <cellStyle name="Título 1 3 13" xfId="2103"/>
    <cellStyle name="Título 1 3 2" xfId="2104"/>
    <cellStyle name="Título 1 3 3" xfId="2105"/>
    <cellStyle name="Título 1 3 4" xfId="2106"/>
    <cellStyle name="Título 1 3 5" xfId="2107"/>
    <cellStyle name="Título 1 3 6" xfId="2108"/>
    <cellStyle name="Título 1 3 7" xfId="2109"/>
    <cellStyle name="Título 1 3 8" xfId="2110"/>
    <cellStyle name="Título 1 3 9" xfId="2111"/>
    <cellStyle name="Título 1 4 10" xfId="2112"/>
    <cellStyle name="Título 1 4 11" xfId="2113"/>
    <cellStyle name="Título 1 4 12" xfId="2114"/>
    <cellStyle name="Título 1 4 13" xfId="2115"/>
    <cellStyle name="Título 1 4 2" xfId="2116"/>
    <cellStyle name="Título 1 4 3" xfId="2117"/>
    <cellStyle name="Título 1 4 4" xfId="2118"/>
    <cellStyle name="Título 1 4 5" xfId="2119"/>
    <cellStyle name="Título 1 4 6" xfId="2120"/>
    <cellStyle name="Título 1 4 7" xfId="2121"/>
    <cellStyle name="Título 1 4 8" xfId="2122"/>
    <cellStyle name="Título 1 4 9" xfId="2123"/>
    <cellStyle name="Título 1 5 10" xfId="2124"/>
    <cellStyle name="Título 1 5 11" xfId="2125"/>
    <cellStyle name="Título 1 5 12" xfId="2126"/>
    <cellStyle name="Título 1 5 2" xfId="2127"/>
    <cellStyle name="Título 1 5 3" xfId="2128"/>
    <cellStyle name="Título 1 5 4" xfId="2129"/>
    <cellStyle name="Título 1 5 5" xfId="2130"/>
    <cellStyle name="Título 1 5 6" xfId="2131"/>
    <cellStyle name="Título 1 5 7" xfId="2132"/>
    <cellStyle name="Título 1 5 8" xfId="2133"/>
    <cellStyle name="Título 1 5 9" xfId="2134"/>
    <cellStyle name="Título 2 2" xfId="2135"/>
    <cellStyle name="Título 2 2 10" xfId="2136"/>
    <cellStyle name="Título 2 2 11" xfId="2137"/>
    <cellStyle name="Título 2 2 12" xfId="2138"/>
    <cellStyle name="Título 2 2 13" xfId="2139"/>
    <cellStyle name="Título 2 2 2" xfId="2140"/>
    <cellStyle name="Título 2 2 2 2" xfId="2141"/>
    <cellStyle name="Título 2 2 3" xfId="2142"/>
    <cellStyle name="Título 2 2 4" xfId="2143"/>
    <cellStyle name="Título 2 2 5" xfId="2144"/>
    <cellStyle name="Título 2 2 6" xfId="2145"/>
    <cellStyle name="Título 2 2 7" xfId="2146"/>
    <cellStyle name="Título 2 2 8" xfId="2147"/>
    <cellStyle name="Título 2 2 9" xfId="2148"/>
    <cellStyle name="Título 2 3" xfId="2149"/>
    <cellStyle name="Título 2 3 10" xfId="2150"/>
    <cellStyle name="Título 2 3 11" xfId="2151"/>
    <cellStyle name="Título 2 3 12" xfId="2152"/>
    <cellStyle name="Título 2 3 13" xfId="2153"/>
    <cellStyle name="Título 2 3 2" xfId="2154"/>
    <cellStyle name="Título 2 3 3" xfId="2155"/>
    <cellStyle name="Título 2 3 4" xfId="2156"/>
    <cellStyle name="Título 2 3 5" xfId="2157"/>
    <cellStyle name="Título 2 3 6" xfId="2158"/>
    <cellStyle name="Título 2 3 7" xfId="2159"/>
    <cellStyle name="Título 2 3 8" xfId="2160"/>
    <cellStyle name="Título 2 3 9" xfId="2161"/>
    <cellStyle name="Título 2 4 10" xfId="2162"/>
    <cellStyle name="Título 2 4 11" xfId="2163"/>
    <cellStyle name="Título 2 4 12" xfId="2164"/>
    <cellStyle name="Título 2 4 13" xfId="2165"/>
    <cellStyle name="Título 2 4 2" xfId="2166"/>
    <cellStyle name="Título 2 4 3" xfId="2167"/>
    <cellStyle name="Título 2 4 4" xfId="2168"/>
    <cellStyle name="Título 2 4 5" xfId="2169"/>
    <cellStyle name="Título 2 4 6" xfId="2170"/>
    <cellStyle name="Título 2 4 7" xfId="2171"/>
    <cellStyle name="Título 2 4 8" xfId="2172"/>
    <cellStyle name="Título 2 4 9" xfId="2173"/>
    <cellStyle name="Título 2 5 10" xfId="2174"/>
    <cellStyle name="Título 2 5 11" xfId="2175"/>
    <cellStyle name="Título 2 5 12" xfId="2176"/>
    <cellStyle name="Título 2 5 2" xfId="2177"/>
    <cellStyle name="Título 2 5 3" xfId="2178"/>
    <cellStyle name="Título 2 5 4" xfId="2179"/>
    <cellStyle name="Título 2 5 5" xfId="2180"/>
    <cellStyle name="Título 2 5 6" xfId="2181"/>
    <cellStyle name="Título 2 5 7" xfId="2182"/>
    <cellStyle name="Título 2 5 8" xfId="2183"/>
    <cellStyle name="Título 2 5 9" xfId="2184"/>
    <cellStyle name="Título 3 2" xfId="2185"/>
    <cellStyle name="Título 3 2 10" xfId="2186"/>
    <cellStyle name="Título 3 2 11" xfId="2187"/>
    <cellStyle name="Título 3 2 12" xfId="2188"/>
    <cellStyle name="Título 3 2 13" xfId="2189"/>
    <cellStyle name="Título 3 2 2" xfId="2190"/>
    <cellStyle name="Título 3 2 2 2" xfId="2191"/>
    <cellStyle name="Título 3 2 3" xfId="2192"/>
    <cellStyle name="Título 3 2 4" xfId="2193"/>
    <cellStyle name="Título 3 2 5" xfId="2194"/>
    <cellStyle name="Título 3 2 6" xfId="2195"/>
    <cellStyle name="Título 3 2 7" xfId="2196"/>
    <cellStyle name="Título 3 2 8" xfId="2197"/>
    <cellStyle name="Título 3 2 9" xfId="2198"/>
    <cellStyle name="Título 3 3" xfId="2199"/>
    <cellStyle name="Título 3 3 10" xfId="2200"/>
    <cellStyle name="Título 3 3 11" xfId="2201"/>
    <cellStyle name="Título 3 3 12" xfId="2202"/>
    <cellStyle name="Título 3 3 13" xfId="2203"/>
    <cellStyle name="Título 3 3 2" xfId="2204"/>
    <cellStyle name="Título 3 3 3" xfId="2205"/>
    <cellStyle name="Título 3 3 4" xfId="2206"/>
    <cellStyle name="Título 3 3 5" xfId="2207"/>
    <cellStyle name="Título 3 3 6" xfId="2208"/>
    <cellStyle name="Título 3 3 7" xfId="2209"/>
    <cellStyle name="Título 3 3 8" xfId="2210"/>
    <cellStyle name="Título 3 3 9" xfId="2211"/>
    <cellStyle name="Título 3 4 10" xfId="2212"/>
    <cellStyle name="Título 3 4 11" xfId="2213"/>
    <cellStyle name="Título 3 4 12" xfId="2214"/>
    <cellStyle name="Título 3 4 13" xfId="2215"/>
    <cellStyle name="Título 3 4 2" xfId="2216"/>
    <cellStyle name="Título 3 4 3" xfId="2217"/>
    <cellStyle name="Título 3 4 4" xfId="2218"/>
    <cellStyle name="Título 3 4 5" xfId="2219"/>
    <cellStyle name="Título 3 4 6" xfId="2220"/>
    <cellStyle name="Título 3 4 7" xfId="2221"/>
    <cellStyle name="Título 3 4 8" xfId="2222"/>
    <cellStyle name="Título 3 4 9" xfId="2223"/>
    <cellStyle name="Título 3 5 10" xfId="2224"/>
    <cellStyle name="Título 3 5 11" xfId="2225"/>
    <cellStyle name="Título 3 5 12" xfId="2226"/>
    <cellStyle name="Título 3 5 2" xfId="2227"/>
    <cellStyle name="Título 3 5 3" xfId="2228"/>
    <cellStyle name="Título 3 5 4" xfId="2229"/>
    <cellStyle name="Título 3 5 5" xfId="2230"/>
    <cellStyle name="Título 3 5 6" xfId="2231"/>
    <cellStyle name="Título 3 5 7" xfId="2232"/>
    <cellStyle name="Título 3 5 8" xfId="2233"/>
    <cellStyle name="Título 3 5 9" xfId="2234"/>
    <cellStyle name="Título 4" xfId="2235"/>
    <cellStyle name="Título 4 10" xfId="2236"/>
    <cellStyle name="Título 4 11" xfId="2237"/>
    <cellStyle name="Título 4 12" xfId="2238"/>
    <cellStyle name="Título 4 13" xfId="2239"/>
    <cellStyle name="Título 4 2" xfId="2240"/>
    <cellStyle name="Título 4 3" xfId="2241"/>
    <cellStyle name="Título 4 4" xfId="2242"/>
    <cellStyle name="Título 4 5" xfId="2243"/>
    <cellStyle name="Título 4 6" xfId="2244"/>
    <cellStyle name="Título 4 7" xfId="2245"/>
    <cellStyle name="Título 4 8" xfId="2246"/>
    <cellStyle name="Título 4 9" xfId="2247"/>
    <cellStyle name="Título 5 10" xfId="2248"/>
    <cellStyle name="Título 5 11" xfId="2249"/>
    <cellStyle name="Título 5 12" xfId="2250"/>
    <cellStyle name="Título 5 13" xfId="2251"/>
    <cellStyle name="Título 5 2" xfId="2252"/>
    <cellStyle name="Título 5 3" xfId="2253"/>
    <cellStyle name="Título 5 4" xfId="2254"/>
    <cellStyle name="Título 5 5" xfId="2255"/>
    <cellStyle name="Título 5 6" xfId="2256"/>
    <cellStyle name="Título 5 7" xfId="2257"/>
    <cellStyle name="Título 5 8" xfId="2258"/>
    <cellStyle name="Título 5 9" xfId="2259"/>
    <cellStyle name="Título 6 10" xfId="2260"/>
    <cellStyle name="Título 6 11" xfId="2261"/>
    <cellStyle name="Título 6 12" xfId="2262"/>
    <cellStyle name="Título 6 13" xfId="2263"/>
    <cellStyle name="Título 6 2" xfId="2264"/>
    <cellStyle name="Título 6 3" xfId="2265"/>
    <cellStyle name="Título 6 4" xfId="2266"/>
    <cellStyle name="Título 6 5" xfId="2267"/>
    <cellStyle name="Título 6 6" xfId="2268"/>
    <cellStyle name="Título 6 7" xfId="2269"/>
    <cellStyle name="Título 6 8" xfId="2270"/>
    <cellStyle name="Título 6 9" xfId="2271"/>
    <cellStyle name="Título 7 10" xfId="2272"/>
    <cellStyle name="Título 7 11" xfId="2273"/>
    <cellStyle name="Título 7 12" xfId="2274"/>
    <cellStyle name="Título 7 2" xfId="2275"/>
    <cellStyle name="Título 7 3" xfId="2276"/>
    <cellStyle name="Título 7 4" xfId="2277"/>
    <cellStyle name="Título 7 5" xfId="2278"/>
    <cellStyle name="Título 7 6" xfId="2279"/>
    <cellStyle name="Título 7 7" xfId="2280"/>
    <cellStyle name="Título 7 8" xfId="2281"/>
    <cellStyle name="Título 7 9" xfId="2282"/>
    <cellStyle name="Total 2" xfId="2283"/>
    <cellStyle name="Total 2 10" xfId="2284"/>
    <cellStyle name="Total 2 11" xfId="2285"/>
    <cellStyle name="Total 2 12" xfId="2286"/>
    <cellStyle name="Total 2 13" xfId="2287"/>
    <cellStyle name="Total 2 2" xfId="2288"/>
    <cellStyle name="Total 2 2 2" xfId="2289"/>
    <cellStyle name="Total 2 3" xfId="2290"/>
    <cellStyle name="Total 2 4" xfId="2291"/>
    <cellStyle name="Total 2 5" xfId="2292"/>
    <cellStyle name="Total 2 6" xfId="2293"/>
    <cellStyle name="Total 2 7" xfId="2294"/>
    <cellStyle name="Total 2 8" xfId="2295"/>
    <cellStyle name="Total 2 9" xfId="2296"/>
    <cellStyle name="Total 3" xfId="2297"/>
    <cellStyle name="Total 3 10" xfId="2298"/>
    <cellStyle name="Total 3 11" xfId="2299"/>
    <cellStyle name="Total 3 12" xfId="2300"/>
    <cellStyle name="Total 3 13" xfId="2301"/>
    <cellStyle name="Total 3 2" xfId="2302"/>
    <cellStyle name="Total 3 3" xfId="2303"/>
    <cellStyle name="Total 3 4" xfId="2304"/>
    <cellStyle name="Total 3 5" xfId="2305"/>
    <cellStyle name="Total 3 6" xfId="2306"/>
    <cellStyle name="Total 3 7" xfId="2307"/>
    <cellStyle name="Total 3 8" xfId="2308"/>
    <cellStyle name="Total 3 9" xfId="2309"/>
    <cellStyle name="Total 4 10" xfId="2310"/>
    <cellStyle name="Total 4 11" xfId="2311"/>
    <cellStyle name="Total 4 12" xfId="2312"/>
    <cellStyle name="Total 4 13" xfId="2313"/>
    <cellStyle name="Total 4 2" xfId="2314"/>
    <cellStyle name="Total 4 3" xfId="2315"/>
    <cellStyle name="Total 4 4" xfId="2316"/>
    <cellStyle name="Total 4 5" xfId="2317"/>
    <cellStyle name="Total 4 6" xfId="2318"/>
    <cellStyle name="Total 4 7" xfId="2319"/>
    <cellStyle name="Total 4 8" xfId="2320"/>
    <cellStyle name="Total 4 9" xfId="2321"/>
    <cellStyle name="Total 5 10" xfId="2322"/>
    <cellStyle name="Total 5 11" xfId="2323"/>
    <cellStyle name="Total 5 12" xfId="2324"/>
    <cellStyle name="Total 5 2" xfId="2325"/>
    <cellStyle name="Total 5 3" xfId="2326"/>
    <cellStyle name="Total 5 4" xfId="2327"/>
    <cellStyle name="Total 5 5" xfId="2328"/>
    <cellStyle name="Total 5 6" xfId="2329"/>
    <cellStyle name="Total 5 7" xfId="2330"/>
    <cellStyle name="Total 5 8" xfId="2331"/>
    <cellStyle name="Total 5 9" xfId="2332"/>
    <cellStyle name="Viga" xfId="2333"/>
    <cellStyle name="Warning Text 2" xfId="23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520documentos\JAVIER\CUADERNILLOS\Enero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showGridLines="0" tabSelected="1" zoomScale="120" zoomScaleNormal="120" zoomScaleSheetLayoutView="100" zoomScalePageLayoutView="120" workbookViewId="0">
      <selection activeCell="J39" sqref="J39"/>
    </sheetView>
  </sheetViews>
  <sheetFormatPr baseColWidth="10" defaultColWidth="11.44140625" defaultRowHeight="14.4"/>
  <cols>
    <col min="1" max="1" width="1.5546875" customWidth="1"/>
    <col min="2" max="2" width="27.6640625" customWidth="1"/>
    <col min="3" max="3" width="11.33203125" customWidth="1"/>
    <col min="4" max="8" width="13.88671875" customWidth="1"/>
    <col min="9" max="9" width="0.33203125" customWidth="1"/>
    <col min="10" max="10" width="11.6640625" bestFit="1" customWidth="1"/>
  </cols>
  <sheetData>
    <row r="1" spans="2:10" ht="17.399999999999999">
      <c r="B1" s="32" t="s">
        <v>27</v>
      </c>
      <c r="C1" s="32"/>
      <c r="D1" s="32"/>
      <c r="E1" s="32"/>
      <c r="F1" s="32"/>
      <c r="G1" s="32"/>
      <c r="H1" s="32"/>
    </row>
    <row r="2" spans="2:10" ht="15" customHeight="1">
      <c r="B2" s="28" t="s">
        <v>26</v>
      </c>
      <c r="C2" s="29"/>
      <c r="D2" s="29"/>
      <c r="E2" s="29"/>
      <c r="F2" s="29"/>
      <c r="G2" s="29"/>
      <c r="H2" s="29"/>
    </row>
    <row r="3" spans="2:10" ht="16.8">
      <c r="B3" s="37" t="s">
        <v>0</v>
      </c>
      <c r="C3" s="37"/>
      <c r="D3" s="37"/>
      <c r="E3" s="37"/>
      <c r="F3" s="37"/>
      <c r="G3" s="37"/>
      <c r="H3" s="37"/>
    </row>
    <row r="4" spans="2:10">
      <c r="B4" s="38" t="s">
        <v>1</v>
      </c>
      <c r="C4" s="38"/>
      <c r="D4" s="38"/>
      <c r="E4" s="38"/>
      <c r="F4" s="38"/>
      <c r="G4" s="38"/>
      <c r="H4" s="38"/>
    </row>
    <row r="5" spans="2:10" ht="11.4" customHeight="1">
      <c r="B5" s="39" t="s">
        <v>2</v>
      </c>
      <c r="C5" s="35">
        <v>2011</v>
      </c>
      <c r="D5" s="35">
        <v>2012</v>
      </c>
      <c r="E5" s="35">
        <v>2013</v>
      </c>
      <c r="F5" s="35">
        <v>2014</v>
      </c>
      <c r="G5" s="35">
        <v>2015</v>
      </c>
      <c r="H5" s="35">
        <v>2016</v>
      </c>
      <c r="J5" s="30" t="s">
        <v>28</v>
      </c>
    </row>
    <row r="6" spans="2:10" s="1" customFormat="1" ht="21" customHeight="1">
      <c r="B6" s="40"/>
      <c r="C6" s="36"/>
      <c r="D6" s="36"/>
      <c r="E6" s="36"/>
      <c r="F6" s="36"/>
      <c r="G6" s="36"/>
      <c r="H6" s="36"/>
      <c r="J6" s="31"/>
    </row>
    <row r="7" spans="2:10" s="4" customFormat="1" ht="4.3499999999999996" customHeight="1">
      <c r="B7" s="2"/>
      <c r="C7" s="3"/>
      <c r="D7" s="3"/>
      <c r="E7" s="3"/>
      <c r="F7" s="3"/>
      <c r="G7" s="3"/>
      <c r="H7" s="3"/>
      <c r="J7" s="3"/>
    </row>
    <row r="8" spans="2:10" s="5" customFormat="1" ht="2.4" customHeight="1">
      <c r="B8" s="21"/>
      <c r="C8" s="20"/>
      <c r="D8" s="20"/>
      <c r="E8" s="20"/>
      <c r="F8" s="20"/>
      <c r="G8" s="20"/>
      <c r="H8" s="20"/>
      <c r="J8" s="20"/>
    </row>
    <row r="9" spans="2:10" ht="12" customHeight="1">
      <c r="B9" s="19" t="s">
        <v>3</v>
      </c>
      <c r="C9" s="11"/>
      <c r="D9" s="11"/>
      <c r="E9" s="11"/>
      <c r="F9" s="11"/>
      <c r="G9" s="11"/>
      <c r="H9" s="11"/>
      <c r="J9" s="11"/>
    </row>
    <row r="10" spans="2:10" s="7" customFormat="1">
      <c r="B10" s="8" t="s">
        <v>4</v>
      </c>
      <c r="C10" s="6">
        <v>1947000</v>
      </c>
      <c r="D10" s="6">
        <v>1882536</v>
      </c>
      <c r="E10" s="6">
        <v>1811489</v>
      </c>
      <c r="F10" s="6">
        <v>1734388</v>
      </c>
      <c r="G10" s="6">
        <v>1649888</v>
      </c>
      <c r="H10" s="6">
        <v>1557600</v>
      </c>
      <c r="J10" s="6">
        <v>1482835.2</v>
      </c>
    </row>
    <row r="11" spans="2:10" s="7" customFormat="1" ht="14.4" customHeight="1">
      <c r="B11" s="22" t="s">
        <v>5</v>
      </c>
      <c r="C11" s="12"/>
      <c r="D11" s="12"/>
      <c r="E11" s="12">
        <v>114545</v>
      </c>
      <c r="F11" s="12">
        <v>78905</v>
      </c>
      <c r="G11" s="12">
        <v>40765</v>
      </c>
      <c r="H11" s="12">
        <v>0</v>
      </c>
      <c r="J11" s="12">
        <v>0</v>
      </c>
    </row>
    <row r="12" spans="2:10" s="7" customFormat="1">
      <c r="B12" s="8" t="s">
        <v>6</v>
      </c>
      <c r="C12" s="6"/>
      <c r="D12" s="6"/>
      <c r="E12" s="6">
        <v>100000</v>
      </c>
      <c r="F12" s="6">
        <v>68497</v>
      </c>
      <c r="G12" s="6">
        <v>32998</v>
      </c>
      <c r="H12" s="6">
        <v>0</v>
      </c>
      <c r="J12" s="6">
        <v>0</v>
      </c>
    </row>
    <row r="13" spans="2:10" s="7" customFormat="1">
      <c r="B13" s="22" t="s">
        <v>6</v>
      </c>
      <c r="C13" s="12"/>
      <c r="D13" s="12"/>
      <c r="E13" s="12">
        <v>200000</v>
      </c>
      <c r="F13" s="12">
        <v>150027</v>
      </c>
      <c r="G13" s="12">
        <v>76038</v>
      </c>
      <c r="H13" s="12">
        <v>0</v>
      </c>
      <c r="J13" s="12">
        <v>0</v>
      </c>
    </row>
    <row r="14" spans="2:10" s="7" customFormat="1" ht="16.350000000000001" customHeight="1">
      <c r="B14" s="8" t="s">
        <v>7</v>
      </c>
      <c r="C14" s="6"/>
      <c r="D14" s="6"/>
      <c r="E14" s="6">
        <v>1200000</v>
      </c>
      <c r="F14" s="6">
        <v>1175262</v>
      </c>
      <c r="G14" s="6">
        <v>1145853</v>
      </c>
      <c r="H14" s="6">
        <v>1113684.9162900001</v>
      </c>
      <c r="J14" s="6">
        <v>1084584.68089</v>
      </c>
    </row>
    <row r="15" spans="2:10" s="7" customFormat="1" ht="16.350000000000001" customHeight="1">
      <c r="B15" s="22" t="s">
        <v>8</v>
      </c>
      <c r="C15" s="12"/>
      <c r="D15" s="12"/>
      <c r="E15" s="12">
        <v>1392000</v>
      </c>
      <c r="F15" s="12">
        <v>1349700</v>
      </c>
      <c r="G15" s="12">
        <v>1294991</v>
      </c>
      <c r="H15" s="12">
        <v>1244342</v>
      </c>
      <c r="I15" s="41"/>
      <c r="J15" s="12">
        <v>1194525.50187</v>
      </c>
    </row>
    <row r="16" spans="2:10" s="43" customFormat="1" ht="16.350000000000001" customHeight="1">
      <c r="B16" s="8" t="s">
        <v>29</v>
      </c>
      <c r="C16" s="6"/>
      <c r="D16" s="6"/>
      <c r="E16" s="6"/>
      <c r="F16" s="6"/>
      <c r="G16" s="6"/>
      <c r="H16" s="6"/>
      <c r="J16" s="6">
        <v>56149.809350000003</v>
      </c>
    </row>
    <row r="17" spans="2:10" s="7" customFormat="1" ht="16.350000000000001" customHeight="1">
      <c r="B17" s="22" t="s">
        <v>9</v>
      </c>
      <c r="C17" s="12"/>
      <c r="D17" s="12"/>
      <c r="E17" s="12"/>
      <c r="F17" s="12"/>
      <c r="G17" s="12">
        <v>1000000</v>
      </c>
      <c r="H17" s="12">
        <v>1000000</v>
      </c>
      <c r="I17" s="41"/>
      <c r="J17" s="12">
        <v>990828.76599999995</v>
      </c>
    </row>
    <row r="18" spans="2:10" s="43" customFormat="1" ht="15" thickBot="1">
      <c r="B18" s="8" t="s">
        <v>10</v>
      </c>
      <c r="C18" s="44"/>
      <c r="D18" s="44"/>
      <c r="E18" s="44"/>
      <c r="F18" s="44"/>
      <c r="G18" s="44">
        <f>2400000</f>
        <v>2400000</v>
      </c>
      <c r="H18" s="44">
        <v>2392331.8544200002</v>
      </c>
      <c r="J18" s="44">
        <v>2312710.3985899999</v>
      </c>
    </row>
    <row r="19" spans="2:10" s="7" customFormat="1">
      <c r="B19" s="42" t="s">
        <v>11</v>
      </c>
      <c r="C19" s="12">
        <f>SUM(C10:C18)</f>
        <v>1947000</v>
      </c>
      <c r="D19" s="12">
        <f>SUM(D10:D18)</f>
        <v>1882536</v>
      </c>
      <c r="E19" s="12">
        <f>SUM(E10:E18)</f>
        <v>4818034</v>
      </c>
      <c r="F19" s="12">
        <f t="shared" ref="F19:G19" si="0">SUM(F10:F18)</f>
        <v>4556779</v>
      </c>
      <c r="G19" s="12">
        <f t="shared" si="0"/>
        <v>7640533</v>
      </c>
      <c r="H19" s="12">
        <f>SUM(H10:H18)</f>
        <v>7307958.7707100008</v>
      </c>
      <c r="I19" s="41"/>
      <c r="J19" s="12">
        <f>SUM(J10:J18)</f>
        <v>7121634.3566999994</v>
      </c>
    </row>
    <row r="20" spans="2:10" s="43" customFormat="1" ht="9" customHeight="1">
      <c r="B20" s="45"/>
      <c r="C20" s="6"/>
      <c r="D20" s="6"/>
      <c r="E20" s="6"/>
      <c r="F20" s="6"/>
      <c r="G20" s="6"/>
      <c r="H20" s="6"/>
      <c r="J20" s="6"/>
    </row>
    <row r="21" spans="2:10" s="7" customFormat="1" ht="16.350000000000001" customHeight="1">
      <c r="B21" s="24" t="s">
        <v>12</v>
      </c>
      <c r="C21" s="6"/>
      <c r="D21" s="6"/>
      <c r="E21" s="6"/>
      <c r="F21" s="6"/>
      <c r="G21" s="6"/>
      <c r="H21" s="6"/>
      <c r="J21" s="6"/>
    </row>
    <row r="22" spans="2:10" s="7" customFormat="1" ht="14.4" customHeight="1">
      <c r="B22" s="22" t="s">
        <v>6</v>
      </c>
      <c r="C22" s="12"/>
      <c r="D22" s="12"/>
      <c r="E22" s="12">
        <v>1650000</v>
      </c>
      <c r="F22" s="12">
        <v>2000000</v>
      </c>
      <c r="G22" s="12">
        <f>1300000+150000</f>
        <v>1450000</v>
      </c>
      <c r="H22" s="12">
        <v>1061100</v>
      </c>
      <c r="J22" s="12">
        <v>800000</v>
      </c>
    </row>
    <row r="23" spans="2:10" s="7" customFormat="1">
      <c r="B23" s="8" t="s">
        <v>13</v>
      </c>
      <c r="C23" s="6"/>
      <c r="D23" s="6"/>
      <c r="E23" s="6">
        <v>400000</v>
      </c>
      <c r="F23" s="6">
        <v>0</v>
      </c>
      <c r="G23" s="6"/>
      <c r="H23" s="6"/>
      <c r="J23" s="6"/>
    </row>
    <row r="24" spans="2:10" s="7" customFormat="1">
      <c r="B24" s="22" t="s">
        <v>14</v>
      </c>
      <c r="C24" s="12"/>
      <c r="D24" s="12"/>
      <c r="E24" s="12">
        <v>0</v>
      </c>
      <c r="F24" s="12">
        <v>375000</v>
      </c>
      <c r="G24" s="12">
        <v>375000</v>
      </c>
      <c r="H24" s="12"/>
      <c r="I24" s="46"/>
      <c r="J24" s="12"/>
    </row>
    <row r="25" spans="2:10" s="7" customFormat="1">
      <c r="B25" s="8" t="s">
        <v>30</v>
      </c>
      <c r="C25" s="6"/>
      <c r="D25" s="6"/>
      <c r="E25" s="6"/>
      <c r="F25" s="6"/>
      <c r="G25" s="6"/>
      <c r="H25" s="6"/>
      <c r="J25" s="6">
        <v>44110.224240000003</v>
      </c>
    </row>
    <row r="26" spans="2:10" s="7" customFormat="1" ht="15" thickBot="1">
      <c r="B26" s="22" t="s">
        <v>9</v>
      </c>
      <c r="C26" s="13"/>
      <c r="D26" s="13"/>
      <c r="E26" s="13">
        <v>0</v>
      </c>
      <c r="F26" s="13"/>
      <c r="G26" s="13"/>
      <c r="H26" s="13"/>
      <c r="J26" s="13">
        <v>9689.0339999999997</v>
      </c>
    </row>
    <row r="27" spans="2:10" s="7" customFormat="1">
      <c r="B27" s="23" t="s">
        <v>11</v>
      </c>
      <c r="C27" s="6">
        <f t="shared" ref="C27:J27" si="1">SUM(C22:C26)</f>
        <v>0</v>
      </c>
      <c r="D27" s="6">
        <f t="shared" si="1"/>
        <v>0</v>
      </c>
      <c r="E27" s="6">
        <f t="shared" si="1"/>
        <v>2050000</v>
      </c>
      <c r="F27" s="6">
        <f t="shared" si="1"/>
        <v>2375000</v>
      </c>
      <c r="G27" s="6">
        <f t="shared" si="1"/>
        <v>1825000</v>
      </c>
      <c r="H27" s="6">
        <f t="shared" si="1"/>
        <v>1061100</v>
      </c>
      <c r="J27" s="6">
        <f t="shared" si="1"/>
        <v>853799.25824</v>
      </c>
    </row>
    <row r="28" spans="2:10" s="7" customFormat="1" ht="10.35" customHeight="1">
      <c r="B28" s="24"/>
      <c r="C28" s="8"/>
      <c r="D28" s="8"/>
      <c r="E28" s="8"/>
      <c r="F28" s="8"/>
      <c r="G28" s="8"/>
      <c r="H28" s="8"/>
      <c r="J28" s="8"/>
    </row>
    <row r="29" spans="2:10" s="7" customFormat="1">
      <c r="B29" s="25" t="s">
        <v>25</v>
      </c>
      <c r="C29" s="12"/>
      <c r="D29" s="12"/>
      <c r="E29" s="12"/>
      <c r="F29" s="12"/>
      <c r="G29" s="12"/>
      <c r="H29" s="12"/>
      <c r="J29" s="12"/>
    </row>
    <row r="30" spans="2:10" s="7" customFormat="1" ht="24.6" customHeight="1">
      <c r="B30" s="26" t="s">
        <v>15</v>
      </c>
      <c r="C30" s="6">
        <v>3162868</v>
      </c>
      <c r="D30" s="6">
        <v>3217624</v>
      </c>
      <c r="E30" s="6">
        <v>3264111</v>
      </c>
      <c r="F30" s="6">
        <v>3319109</v>
      </c>
      <c r="G30" s="6">
        <v>3301781.2346700002</v>
      </c>
      <c r="H30" s="6">
        <v>3319253.8840000001</v>
      </c>
      <c r="J30" s="6">
        <v>3378516.2584199999</v>
      </c>
    </row>
    <row r="31" spans="2:10" s="7" customFormat="1">
      <c r="B31" s="22" t="s">
        <v>16</v>
      </c>
      <c r="C31" s="12">
        <v>860399</v>
      </c>
      <c r="D31" s="12">
        <v>2031791</v>
      </c>
      <c r="E31" s="12">
        <v>2031791</v>
      </c>
      <c r="F31" s="12">
        <v>2031791</v>
      </c>
      <c r="G31" s="12">
        <v>2031791</v>
      </c>
      <c r="H31" s="12">
        <v>2031791.335</v>
      </c>
      <c r="J31" s="12">
        <v>2031791.335</v>
      </c>
    </row>
    <row r="32" spans="2:10" s="7" customFormat="1">
      <c r="B32" s="8" t="s">
        <v>17</v>
      </c>
      <c r="C32" s="6"/>
      <c r="D32" s="6">
        <v>524403</v>
      </c>
      <c r="E32" s="6">
        <v>524403</v>
      </c>
      <c r="F32" s="6">
        <v>562951</v>
      </c>
      <c r="G32" s="6">
        <v>562951</v>
      </c>
      <c r="H32" s="6">
        <v>562951.13</v>
      </c>
      <c r="J32" s="6">
        <v>562951.13</v>
      </c>
    </row>
    <row r="33" spans="2:10" s="7" customFormat="1">
      <c r="B33" s="22" t="s">
        <v>18</v>
      </c>
      <c r="C33" s="12"/>
      <c r="D33" s="12">
        <v>52709</v>
      </c>
      <c r="E33" s="12">
        <v>177403</v>
      </c>
      <c r="F33" s="12">
        <v>252315</v>
      </c>
      <c r="G33" s="12">
        <v>260526.23</v>
      </c>
      <c r="H33" s="12">
        <v>260526.23</v>
      </c>
      <c r="J33" s="12">
        <v>260526.23</v>
      </c>
    </row>
    <row r="34" spans="2:10" s="7" customFormat="1">
      <c r="B34" s="8" t="s">
        <v>19</v>
      </c>
      <c r="C34" s="6"/>
      <c r="D34" s="6"/>
      <c r="E34" s="6">
        <v>0</v>
      </c>
      <c r="F34" s="6">
        <v>175242</v>
      </c>
      <c r="G34" s="6">
        <v>210927.48699999999</v>
      </c>
      <c r="H34" s="6">
        <v>210927.48699999999</v>
      </c>
      <c r="J34" s="6">
        <v>210927.48699999999</v>
      </c>
    </row>
    <row r="35" spans="2:10" s="7" customFormat="1" ht="15" customHeight="1" thickBot="1">
      <c r="B35" s="22" t="s">
        <v>20</v>
      </c>
      <c r="C35" s="13"/>
      <c r="D35" s="13"/>
      <c r="E35" s="13">
        <v>0</v>
      </c>
      <c r="F35" s="13"/>
      <c r="G35" s="13">
        <v>299720</v>
      </c>
      <c r="H35" s="13">
        <v>320775.728</v>
      </c>
      <c r="J35" s="13">
        <v>398859.429</v>
      </c>
    </row>
    <row r="36" spans="2:10" ht="12.6" customHeight="1" thickBot="1">
      <c r="B36" s="27" t="s">
        <v>11</v>
      </c>
      <c r="C36" s="6">
        <f t="shared" ref="C36:H36" si="2">SUM(C30:C35)</f>
        <v>4023267</v>
      </c>
      <c r="D36" s="6">
        <f t="shared" si="2"/>
        <v>5826527</v>
      </c>
      <c r="E36" s="6">
        <f t="shared" si="2"/>
        <v>5997708</v>
      </c>
      <c r="F36" s="6">
        <f t="shared" si="2"/>
        <v>6341408</v>
      </c>
      <c r="G36" s="6">
        <f t="shared" si="2"/>
        <v>6667696.9516700003</v>
      </c>
      <c r="H36" s="6">
        <f t="shared" si="2"/>
        <v>6706225.7940000007</v>
      </c>
      <c r="J36" s="6">
        <f t="shared" ref="J36" si="3">SUM(J30:J35)</f>
        <v>6843571.8694199994</v>
      </c>
    </row>
    <row r="37" spans="2:10" ht="4.8" customHeight="1" thickTop="1">
      <c r="B37" s="14"/>
      <c r="C37" s="15"/>
      <c r="D37" s="15"/>
      <c r="E37" s="15"/>
      <c r="F37" s="15"/>
      <c r="G37" s="15"/>
      <c r="H37" s="16"/>
      <c r="J37" s="16"/>
    </row>
    <row r="38" spans="2:10" s="5" customFormat="1" ht="14.4" customHeight="1">
      <c r="B38" s="17" t="s">
        <v>21</v>
      </c>
      <c r="C38" s="18">
        <f t="shared" ref="C38:H38" si="4">C19+C27+C36</f>
        <v>5970267</v>
      </c>
      <c r="D38" s="18">
        <f t="shared" si="4"/>
        <v>7709063</v>
      </c>
      <c r="E38" s="18">
        <f t="shared" si="4"/>
        <v>12865742</v>
      </c>
      <c r="F38" s="18">
        <f t="shared" si="4"/>
        <v>13273187</v>
      </c>
      <c r="G38" s="18">
        <f t="shared" si="4"/>
        <v>16133229.95167</v>
      </c>
      <c r="H38" s="18">
        <f t="shared" si="4"/>
        <v>15075284.564710002</v>
      </c>
      <c r="J38" s="18">
        <f>J19+J27+J36</f>
        <v>14819005.484359998</v>
      </c>
    </row>
    <row r="39" spans="2:10" s="5" customFormat="1" ht="10.65" customHeight="1">
      <c r="B39" s="9" t="s">
        <v>22</v>
      </c>
      <c r="C39" s="10"/>
      <c r="D39" s="10"/>
      <c r="E39" s="10"/>
      <c r="F39" s="10"/>
      <c r="G39" s="10"/>
      <c r="H39" s="10"/>
      <c r="J39" s="10"/>
    </row>
    <row r="40" spans="2:10" s="5" customFormat="1" ht="34.35" customHeight="1">
      <c r="B40" s="33" t="s">
        <v>23</v>
      </c>
      <c r="C40" s="33"/>
      <c r="D40" s="33"/>
      <c r="E40" s="33"/>
      <c r="F40" s="33"/>
      <c r="G40" s="33"/>
      <c r="H40" s="33"/>
    </row>
    <row r="41" spans="2:10" ht="14.4" customHeight="1">
      <c r="B41" s="34" t="s">
        <v>24</v>
      </c>
      <c r="C41" s="34"/>
      <c r="D41" s="34"/>
      <c r="E41" s="34"/>
      <c r="F41" s="34"/>
      <c r="G41" s="34"/>
      <c r="H41" s="34"/>
    </row>
  </sheetData>
  <mergeCells count="13">
    <mergeCell ref="J5:J6"/>
    <mergeCell ref="B1:H1"/>
    <mergeCell ref="B40:H40"/>
    <mergeCell ref="B41:H41"/>
    <mergeCell ref="H5:H6"/>
    <mergeCell ref="B3:H3"/>
    <mergeCell ref="B4:H4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PUBLICA Y OTROS</vt:lpstr>
      <vt:lpstr>'DEUDA PUBLICA Y OTROS'!Área_de_impresión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revision/>
  <cp:lastPrinted>2017-03-03T02:04:00Z</cp:lastPrinted>
  <dcterms:created xsi:type="dcterms:W3CDTF">2016-08-29T22:36:48Z</dcterms:created>
  <dcterms:modified xsi:type="dcterms:W3CDTF">2017-11-28T01:52:44Z</dcterms:modified>
  <cp:category/>
  <cp:contentStatus/>
</cp:coreProperties>
</file>