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19\CTI\estadisticos\Primer trimestre_2019\"/>
    </mc:Choice>
  </mc:AlternateContent>
  <bookViews>
    <workbookView xWindow="0" yWindow="0" windowWidth="20490" windowHeight="7455"/>
  </bookViews>
  <sheets>
    <sheet name="IMPUESTOS" sheetId="1" r:id="rId1"/>
  </sheets>
  <definedNames>
    <definedName name="_xlnm.Print_Titles" localSheetId="0">IMPUESTOS!$3:$11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F27" i="1"/>
  <c r="E27" i="1"/>
  <c r="C27" i="1"/>
  <c r="B27" i="1"/>
  <c r="F24" i="1"/>
  <c r="E24" i="1"/>
  <c r="C24" i="1"/>
  <c r="B24" i="1"/>
  <c r="F21" i="1"/>
  <c r="E21" i="1"/>
  <c r="C21" i="1"/>
  <c r="B21" i="1"/>
  <c r="F19" i="1"/>
  <c r="E19" i="1"/>
  <c r="C19" i="1"/>
  <c r="B19" i="1"/>
  <c r="F14" i="1"/>
  <c r="F29" i="1" s="1"/>
  <c r="E14" i="1"/>
  <c r="E29" i="1" s="1"/>
  <c r="C14" i="1"/>
  <c r="C29" i="1" s="1"/>
  <c r="B14" i="1"/>
  <c r="B29" i="1" s="1"/>
</calcChain>
</file>

<file path=xl/sharedStrings.xml><?xml version="1.0" encoding="utf-8"?>
<sst xmlns="http://schemas.openxmlformats.org/spreadsheetml/2006/main" count="28" uniqueCount="27">
  <si>
    <t xml:space="preserve">         DESAGREGACIÓN DE LOS INGRESOS  DE GESTIÓN</t>
  </si>
  <si>
    <t xml:space="preserve">   (EN PESOS)</t>
  </si>
  <si>
    <t>CONCEPTO</t>
  </si>
  <si>
    <t>EJERCICIO 2014</t>
  </si>
  <si>
    <t>EJERCICIO 2015</t>
  </si>
  <si>
    <t>EJERCICIO 2016</t>
  </si>
  <si>
    <t>EJERCICIO 2017</t>
  </si>
  <si>
    <t>EJERCICIO 2018</t>
  </si>
  <si>
    <t>a) IMPUESTOS</t>
  </si>
  <si>
    <t>Impuestos Sobre Los Ingresos</t>
  </si>
  <si>
    <t>Sobre Rifas, Sorteos, Loterías y Concursos</t>
  </si>
  <si>
    <t>Sobre Diversiones y Espectáculos Públicos</t>
  </si>
  <si>
    <t>Cedular a los Ingresos por el Otorgamiento del Uso o Goce Temporal de Bienes Inmuebles</t>
  </si>
  <si>
    <t>Sobre las Demasías Caducas</t>
  </si>
  <si>
    <t>Impuestos Sobre el Patrimonio</t>
  </si>
  <si>
    <t>Sobre Tenencia o Uso de  Vehículos</t>
  </si>
  <si>
    <t>Impuestos Sobre la Producción, el Comercio, el Consumo y las Transacciones o Asimilables</t>
  </si>
  <si>
    <t>Impuesto Sobre la Adquisición de Vehículos  de Motor Usados</t>
  </si>
  <si>
    <t>Sobre la Prestación de Servicios de Hospedaje</t>
  </si>
  <si>
    <t>Impuesto sobre Erogaciones por Remuneraciones al Trabajo Personal</t>
  </si>
  <si>
    <t>Accesorios</t>
  </si>
  <si>
    <t>Otros Impuestos</t>
  </si>
  <si>
    <t>Para el Desarrollo Social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</si>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</sst>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Border="1" applyAlignment="1"/>
    <xf numFmtId="164" fontId="11" fillId="0" borderId="1" xfId="1" applyNumberFormat="1" applyFont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1" xfId="5" applyFont="1" applyFill="1" applyBorder="1" applyAlignment="1">
      <alignment horizontal="left" vertical="justify" indent="3"/>
    </xf>
    <xf numFmtId="164" fontId="2" fillId="0" borderId="1" xfId="1" applyNumberFormat="1" applyFont="1" applyBorder="1" applyAlignment="1">
      <alignment vertical="center"/>
    </xf>
    <xf numFmtId="0" fontId="11" fillId="0" borderId="1" xfId="4" applyFont="1" applyBorder="1" applyAlignment="1">
      <alignment wrapText="1"/>
    </xf>
    <xf numFmtId="43" fontId="0" fillId="0" borderId="0" xfId="1" applyFont="1"/>
    <xf numFmtId="164" fontId="11" fillId="2" borderId="7" xfId="1" applyNumberFormat="1" applyFont="1" applyFill="1" applyBorder="1" applyAlignment="1">
      <alignment horizontal="center" vertical="center"/>
    </xf>
    <xf numFmtId="164" fontId="11" fillId="2" borderId="7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64" fontId="0" fillId="0" borderId="0" xfId="0" applyNumberFormat="1"/>
    <xf numFmtId="0" fontId="15" fillId="0" borderId="0" xfId="0" applyFont="1"/>
    <xf numFmtId="0" fontId="17" fillId="0" borderId="0" xfId="0" applyFont="1" applyAlignment="1">
      <alignment horizontal="left" indent="5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Normal" xfId="0" builtinId="0"/>
    <cellStyle name="Normal 10" xfId="4"/>
    <cellStyle name="Normal 2" xfId="2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622855</xdr:colOff>
      <xdr:row>1</xdr:row>
      <xdr:rowOff>25963</xdr:rowOff>
    </xdr:from>
    <xdr:to>
      <xdr:col>5</xdr:col>
      <xdr:colOff>1561616</xdr:colOff>
      <xdr:row>5</xdr:row>
      <xdr:rowOff>58667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8833405" y="187888"/>
          <a:ext cx="4215361" cy="82327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37"/>
  <sheetViews>
    <sheetView tabSelected="1" view="pageBreakPreview" zoomScale="70" zoomScaleSheetLayoutView="70" workbookViewId="0">
      <selection activeCell="A10" sqref="A10:F11"/>
    </sheetView>
  </sheetViews>
  <sheetFormatPr baseColWidth="10" defaultRowHeight="12.75" x14ac:dyDescent="0.2"/>
  <cols>
    <col min="1" max="1" width="74" customWidth="1"/>
    <col min="2" max="5" width="24.5703125" customWidth="1"/>
    <col min="6" max="6" width="25.5703125" bestFit="1" customWidth="1"/>
    <col min="7" max="7" width="21.7109375" customWidth="1"/>
    <col min="8" max="8" width="13.85546875" bestFit="1" customWidth="1"/>
  </cols>
  <sheetData>
    <row r="3" spans="1:8" ht="16.5" x14ac:dyDescent="0.25">
      <c r="A3" s="1"/>
      <c r="B3" s="1"/>
      <c r="C3" s="1"/>
      <c r="D3" s="1"/>
      <c r="E3" s="1"/>
      <c r="F3" s="1"/>
    </row>
    <row r="4" spans="1:8" ht="16.5" x14ac:dyDescent="0.25">
      <c r="A4" s="2"/>
      <c r="B4" s="2"/>
      <c r="C4" s="2"/>
      <c r="D4" s="2"/>
      <c r="E4" s="2"/>
      <c r="F4" s="2"/>
    </row>
    <row r="5" spans="1:8" ht="16.5" x14ac:dyDescent="0.25">
      <c r="A5" s="2"/>
      <c r="B5" s="2"/>
      <c r="C5" s="2"/>
      <c r="D5" s="2"/>
      <c r="E5" s="2"/>
      <c r="F5" s="2"/>
    </row>
    <row r="6" spans="1:8" ht="16.5" customHeight="1" x14ac:dyDescent="0.2">
      <c r="A6" s="3" t="s">
        <v>0</v>
      </c>
      <c r="B6" s="3"/>
      <c r="C6" s="3"/>
      <c r="D6" s="3"/>
      <c r="E6" s="3"/>
      <c r="F6" s="4"/>
      <c r="G6" s="4"/>
    </row>
    <row r="7" spans="1:8" ht="18.75" customHeight="1" x14ac:dyDescent="0.2">
      <c r="A7" s="5" t="s">
        <v>1</v>
      </c>
      <c r="B7" s="5"/>
      <c r="C7" s="5"/>
      <c r="D7" s="5"/>
      <c r="E7" s="5"/>
      <c r="F7" s="6"/>
      <c r="G7" s="6"/>
    </row>
    <row r="8" spans="1:8" ht="14.25" customHeight="1" x14ac:dyDescent="0.2">
      <c r="A8" s="7"/>
      <c r="B8" s="7"/>
      <c r="C8" s="7"/>
      <c r="D8" s="7"/>
      <c r="E8" s="7"/>
      <c r="F8" s="7"/>
    </row>
    <row r="9" spans="1:8" ht="12.75" hidden="1" customHeight="1" x14ac:dyDescent="0.2">
      <c r="A9" s="8"/>
    </row>
    <row r="10" spans="1:8" ht="21.75" customHeight="1" x14ac:dyDescent="0.2">
      <c r="A10" s="32" t="s">
        <v>2</v>
      </c>
      <c r="B10" s="33" t="s">
        <v>3</v>
      </c>
      <c r="C10" s="33" t="s">
        <v>4</v>
      </c>
      <c r="D10" s="33" t="s">
        <v>5</v>
      </c>
      <c r="E10" s="33" t="s">
        <v>6</v>
      </c>
      <c r="F10" s="33" t="s">
        <v>7</v>
      </c>
      <c r="G10" s="9"/>
    </row>
    <row r="11" spans="1:8" ht="28.5" customHeight="1" x14ac:dyDescent="0.2">
      <c r="A11" s="32"/>
      <c r="B11" s="34"/>
      <c r="C11" s="34"/>
      <c r="D11" s="35"/>
      <c r="E11" s="35"/>
      <c r="F11" s="35"/>
      <c r="G11" s="9"/>
    </row>
    <row r="12" spans="1:8" s="11" customFormat="1" ht="12.75" customHeight="1" thickBot="1" x14ac:dyDescent="0.25">
      <c r="A12" s="10"/>
      <c r="G12" s="12"/>
    </row>
    <row r="13" spans="1:8" s="16" customFormat="1" ht="32.25" customHeight="1" x14ac:dyDescent="0.2">
      <c r="A13" s="13" t="s">
        <v>8</v>
      </c>
      <c r="B13" s="14"/>
      <c r="C13" s="14"/>
      <c r="D13" s="14"/>
      <c r="E13" s="14"/>
      <c r="F13" s="14"/>
      <c r="G13" s="15"/>
    </row>
    <row r="14" spans="1:8" x14ac:dyDescent="0.2">
      <c r="A14" s="17" t="s">
        <v>9</v>
      </c>
      <c r="B14" s="18">
        <f>SUM(B15:B18)</f>
        <v>30458560</v>
      </c>
      <c r="C14" s="18">
        <f>SUM(C15:C18)</f>
        <v>35324041</v>
      </c>
      <c r="D14" s="18">
        <v>34383383</v>
      </c>
      <c r="E14" s="18">
        <f>E15+E16+E17+E18</f>
        <v>39911606</v>
      </c>
      <c r="F14" s="18">
        <f>F15+F16+F17+F18</f>
        <v>50034412</v>
      </c>
      <c r="G14" s="19"/>
      <c r="H14" s="20"/>
    </row>
    <row r="15" spans="1:8" x14ac:dyDescent="0.2">
      <c r="A15" s="21" t="s">
        <v>10</v>
      </c>
      <c r="B15" s="22">
        <v>3160344</v>
      </c>
      <c r="C15" s="22">
        <v>4456988</v>
      </c>
      <c r="D15" s="22">
        <v>3323863</v>
      </c>
      <c r="E15" s="22">
        <v>3113769</v>
      </c>
      <c r="F15" s="22">
        <v>3352875</v>
      </c>
      <c r="G15" s="20"/>
      <c r="H15" s="20"/>
    </row>
    <row r="16" spans="1:8" x14ac:dyDescent="0.2">
      <c r="A16" s="21" t="s">
        <v>11</v>
      </c>
      <c r="B16" s="22">
        <v>1699212</v>
      </c>
      <c r="C16" s="22">
        <v>2186807</v>
      </c>
      <c r="D16" s="22">
        <v>1736725</v>
      </c>
      <c r="E16" s="22">
        <v>2129537</v>
      </c>
      <c r="F16" s="22">
        <v>1239853</v>
      </c>
      <c r="G16" s="20"/>
      <c r="H16" s="20"/>
    </row>
    <row r="17" spans="1:8" ht="25.5" x14ac:dyDescent="0.2">
      <c r="A17" s="21" t="s">
        <v>12</v>
      </c>
      <c r="B17" s="22">
        <v>25452192</v>
      </c>
      <c r="C17" s="22">
        <v>28523132</v>
      </c>
      <c r="D17" s="22">
        <v>29062600</v>
      </c>
      <c r="E17" s="22">
        <v>34305067</v>
      </c>
      <c r="F17" s="22">
        <v>44500052</v>
      </c>
      <c r="G17" s="20"/>
      <c r="H17" s="20"/>
    </row>
    <row r="18" spans="1:8" x14ac:dyDescent="0.2">
      <c r="A18" s="21" t="s">
        <v>13</v>
      </c>
      <c r="B18" s="22">
        <v>146812</v>
      </c>
      <c r="C18" s="22">
        <v>157114</v>
      </c>
      <c r="D18" s="22">
        <v>260195</v>
      </c>
      <c r="E18" s="22">
        <v>363233</v>
      </c>
      <c r="F18" s="22">
        <v>941632</v>
      </c>
      <c r="G18" s="20"/>
      <c r="H18" s="20"/>
    </row>
    <row r="19" spans="1:8" x14ac:dyDescent="0.2">
      <c r="A19" s="23" t="s">
        <v>14</v>
      </c>
      <c r="B19" s="18">
        <f>B20</f>
        <v>184917316</v>
      </c>
      <c r="C19" s="18">
        <f>C20</f>
        <v>168889235</v>
      </c>
      <c r="D19" s="18">
        <v>57668632</v>
      </c>
      <c r="E19" s="18">
        <f>+E20</f>
        <v>55994050</v>
      </c>
      <c r="F19" s="18">
        <f>+F20</f>
        <v>24539584</v>
      </c>
      <c r="G19" s="19"/>
      <c r="H19" s="20"/>
    </row>
    <row r="20" spans="1:8" x14ac:dyDescent="0.2">
      <c r="A20" s="21" t="s">
        <v>15</v>
      </c>
      <c r="B20" s="22">
        <v>184917316</v>
      </c>
      <c r="C20" s="22">
        <v>168889235</v>
      </c>
      <c r="D20" s="22">
        <v>57668632</v>
      </c>
      <c r="E20" s="22">
        <v>55994050</v>
      </c>
      <c r="F20" s="22">
        <v>24539584</v>
      </c>
      <c r="G20" s="20"/>
      <c r="H20" s="20"/>
    </row>
    <row r="21" spans="1:8" ht="25.5" x14ac:dyDescent="0.2">
      <c r="A21" s="23" t="s">
        <v>16</v>
      </c>
      <c r="B21" s="18">
        <f>B22+B23</f>
        <v>36467463</v>
      </c>
      <c r="C21" s="18">
        <f>C22+C23</f>
        <v>42340381</v>
      </c>
      <c r="D21" s="18">
        <v>43376939</v>
      </c>
      <c r="E21" s="18">
        <f>+E22+E23</f>
        <v>51334731</v>
      </c>
      <c r="F21" s="18">
        <f>+F22+F23</f>
        <v>62754410</v>
      </c>
      <c r="G21" s="19"/>
      <c r="H21" s="20"/>
    </row>
    <row r="22" spans="1:8" x14ac:dyDescent="0.2">
      <c r="A22" s="21" t="s">
        <v>17</v>
      </c>
      <c r="B22" s="22">
        <v>4221097</v>
      </c>
      <c r="C22" s="22">
        <v>3570170</v>
      </c>
      <c r="D22" s="22">
        <v>3616806</v>
      </c>
      <c r="E22" s="22">
        <v>3860851</v>
      </c>
      <c r="F22" s="22">
        <v>8539762</v>
      </c>
      <c r="G22" s="20"/>
      <c r="H22" s="20"/>
    </row>
    <row r="23" spans="1:8" x14ac:dyDescent="0.2">
      <c r="A23" s="21" t="s">
        <v>18</v>
      </c>
      <c r="B23" s="22">
        <v>32246366</v>
      </c>
      <c r="C23" s="22">
        <v>38770211</v>
      </c>
      <c r="D23" s="22">
        <v>39760133</v>
      </c>
      <c r="E23" s="22">
        <v>47473880</v>
      </c>
      <c r="F23" s="22">
        <v>54214648</v>
      </c>
      <c r="G23" s="20"/>
      <c r="H23" s="20"/>
    </row>
    <row r="24" spans="1:8" x14ac:dyDescent="0.2">
      <c r="A24" s="23" t="s">
        <v>19</v>
      </c>
      <c r="B24" s="18">
        <f>B25</f>
        <v>975596312</v>
      </c>
      <c r="C24" s="18">
        <f>C25</f>
        <v>860950738</v>
      </c>
      <c r="D24" s="18">
        <v>891265257</v>
      </c>
      <c r="E24" s="18">
        <f>+E25</f>
        <v>936590770</v>
      </c>
      <c r="F24" s="18">
        <f>+F25</f>
        <v>1040627090</v>
      </c>
      <c r="G24" s="19"/>
      <c r="H24" s="20"/>
    </row>
    <row r="25" spans="1:8" x14ac:dyDescent="0.2">
      <c r="A25" s="21" t="s">
        <v>19</v>
      </c>
      <c r="B25" s="22">
        <v>975596312</v>
      </c>
      <c r="C25" s="22">
        <v>860950738</v>
      </c>
      <c r="D25" s="22">
        <v>891265257</v>
      </c>
      <c r="E25" s="22">
        <v>936590770</v>
      </c>
      <c r="F25" s="22">
        <v>1040627090</v>
      </c>
      <c r="G25" s="20"/>
      <c r="H25" s="20"/>
    </row>
    <row r="26" spans="1:8" s="24" customFormat="1" x14ac:dyDescent="0.2">
      <c r="A26" s="23" t="s">
        <v>20</v>
      </c>
      <c r="B26" s="18">
        <v>32686600</v>
      </c>
      <c r="C26" s="18">
        <v>8319185</v>
      </c>
      <c r="D26" s="18">
        <v>7581534</v>
      </c>
      <c r="E26" s="18">
        <v>14620082</v>
      </c>
      <c r="F26" s="18">
        <v>10438972</v>
      </c>
      <c r="G26" s="20"/>
    </row>
    <row r="27" spans="1:8" x14ac:dyDescent="0.2">
      <c r="A27" s="17" t="s">
        <v>21</v>
      </c>
      <c r="B27" s="18">
        <f>B28</f>
        <v>116177621</v>
      </c>
      <c r="C27" s="18">
        <f>C28</f>
        <v>121065032</v>
      </c>
      <c r="D27" s="18">
        <v>137686294</v>
      </c>
      <c r="E27" s="18">
        <f>+E28</f>
        <v>137635649</v>
      </c>
      <c r="F27" s="18">
        <f>+F28</f>
        <v>156216353</v>
      </c>
      <c r="G27" s="19"/>
    </row>
    <row r="28" spans="1:8" x14ac:dyDescent="0.2">
      <c r="A28" s="21" t="s">
        <v>22</v>
      </c>
      <c r="B28" s="22">
        <v>116177621</v>
      </c>
      <c r="C28" s="22">
        <v>121065032</v>
      </c>
      <c r="D28" s="22">
        <v>137686294</v>
      </c>
      <c r="E28" s="22">
        <v>137635649</v>
      </c>
      <c r="F28" s="22">
        <v>156216353</v>
      </c>
      <c r="G28" s="20"/>
      <c r="H28" s="24"/>
    </row>
    <row r="29" spans="1:8" ht="13.5" thickBot="1" x14ac:dyDescent="0.25">
      <c r="A29" s="25" t="s">
        <v>23</v>
      </c>
      <c r="B29" s="26">
        <f>B14+B19+B21+B24+B26+B27</f>
        <v>1376303872</v>
      </c>
      <c r="C29" s="26">
        <f>C14+C19+C21+C24+C26+C27</f>
        <v>1236888612</v>
      </c>
      <c r="D29" s="26">
        <f>D14+D19+D21+D24+D26+D27</f>
        <v>1171962039</v>
      </c>
      <c r="E29" s="26">
        <f>E14+E19+E21+E24+E26+E27</f>
        <v>1236086888</v>
      </c>
      <c r="F29" s="26">
        <f>F14+F19+F21+F24+F26+F27</f>
        <v>1344610821</v>
      </c>
      <c r="G29" s="19"/>
    </row>
    <row r="30" spans="1:8" ht="13.5" thickTop="1" x14ac:dyDescent="0.2">
      <c r="A30" s="27"/>
    </row>
    <row r="31" spans="1:8" x14ac:dyDescent="0.2">
      <c r="A31" s="28"/>
      <c r="G31" s="29"/>
    </row>
    <row r="32" spans="1:8" x14ac:dyDescent="0.2">
      <c r="A32" s="30" t="s">
        <v>24</v>
      </c>
      <c r="G32" s="29"/>
    </row>
    <row r="33" spans="1:9" x14ac:dyDescent="0.2">
      <c r="A33" s="31" t="s">
        <v>25</v>
      </c>
    </row>
    <row r="34" spans="1:9" x14ac:dyDescent="0.2">
      <c r="A34" s="31" t="s">
        <v>26</v>
      </c>
    </row>
    <row r="37" spans="1:9" x14ac:dyDescent="0.2">
      <c r="B37" s="24"/>
      <c r="C37" s="24"/>
      <c r="D37" s="24"/>
      <c r="E37" s="24"/>
      <c r="F37" s="24"/>
      <c r="G37" s="24"/>
      <c r="I37" s="24"/>
    </row>
  </sheetData>
  <mergeCells count="8">
    <mergeCell ref="F10:F11"/>
    <mergeCell ref="A6:E6"/>
    <mergeCell ref="A7:E7"/>
    <mergeCell ref="A10:A11"/>
    <mergeCell ref="B10:B11"/>
    <mergeCell ref="C10:C11"/>
    <mergeCell ref="D10:D11"/>
    <mergeCell ref="E10:E11"/>
  </mergeCells>
  <hyperlinks>
    <hyperlink ref="A13" location="'1. INGR DE GESTION'!A1" display="a) IMPUESTOS"/>
  </hyperlinks>
  <printOptions horizontalCentered="1"/>
  <pageMargins left="0.23622047244094491" right="0.39370078740157483" top="0.70866141732283472" bottom="0.39370078740157483" header="0" footer="0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IMPUESTOS</vt:lpstr>
      <vt:lpstr>IMPUESTOS!Títulos_a_imprimir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2019-04-30T16:09:41Z</dcterms:created>
  <dcterms:modified xsi:type="dcterms:W3CDTF">2019-04-30T16:10:54Z</dcterms:modified>
</cp:coreProperties>
</file>