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revisionsPassword="E96A" lockRevision="1"/>
  <bookViews>
    <workbookView xWindow="240" yWindow="75" windowWidth="20115" windowHeight="7995"/>
  </bookViews>
  <sheets>
    <sheet name="APROVECHAMIENTOS" sheetId="1" r:id="rId1"/>
  </sheets>
  <definedNames>
    <definedName name="_xlnm.Print_Area" localSheetId="0">APROVECHAMIENTOS!$A$1:$F$40</definedName>
    <definedName name="_xlnm.Print_Titles" localSheetId="0">APROVECHAMIENTOS!$5:$12</definedName>
    <definedName name="Z_D4BBA43F_3DBD_4AF9_9A40_FA93C02180AA_.wvu.PrintArea" localSheetId="0" hidden="1">APROVECHAMIENTOS!$A$1:$F$40</definedName>
    <definedName name="Z_D4BBA43F_3DBD_4AF9_9A40_FA93C02180AA_.wvu.PrintTitles" localSheetId="0" hidden="1">APROVECHAMIENTOS!$5:$12</definedName>
    <definedName name="Z_D4BBA43F_3DBD_4AF9_9A40_FA93C02180AA_.wvu.Rows" localSheetId="0" hidden="1">APROVECHAMIENTOS!$10:$10</definedName>
    <definedName name="Z_E5539A92_00A2_45E1_AFCC_111F9F9903A0_.wvu.PrintArea" localSheetId="0" hidden="1">APROVECHAMIENTOS!$A$1:$F$40</definedName>
    <definedName name="Z_E5539A92_00A2_45E1_AFCC_111F9F9903A0_.wvu.PrintTitles" localSheetId="0" hidden="1">APROVECHAMIENTOS!$5:$12</definedName>
    <definedName name="Z_E5539A92_00A2_45E1_AFCC_111F9F9903A0_.wvu.Rows" localSheetId="0" hidden="1">APROVECHAMIENTOS!$10:$10</definedName>
  </definedNames>
  <calcPr calcId="145621"/>
  <customWorkbookViews>
    <customWorkbookView name="Jaque - Vista personalizada" guid="{E5539A92-00A2-45E1-AFCC-111F9F9903A0}" mergeInterval="0" personalView="1" maximized="1" windowWidth="1362" windowHeight="631" activeSheetId="1"/>
    <customWorkbookView name="cp lorena - Vista personalizada" guid="{D4BBA43F-3DBD-4AF9-9A40-FA93C02180AA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B16" i="1" l="1"/>
  <c r="B35" i="1" s="1"/>
  <c r="C16" i="1"/>
  <c r="D16" i="1"/>
  <c r="F16" i="1"/>
  <c r="F35" i="1" s="1"/>
  <c r="E21" i="1"/>
  <c r="E16" i="1" s="1"/>
  <c r="E35" i="1" s="1"/>
  <c r="C35" i="1"/>
  <c r="D35" i="1"/>
</calcChain>
</file>

<file path=xl/sharedStrings.xml><?xml version="1.0" encoding="utf-8"?>
<sst xmlns="http://schemas.openxmlformats.org/spreadsheetml/2006/main" count="33" uniqueCount="33">
  <si>
    <t>DIRECCIÓN DE INGRESOS Y RECAUDACION</t>
  </si>
  <si>
    <t>SECRETARÍA DE FINANZAS</t>
  </si>
  <si>
    <r>
      <t>FUENTE:</t>
    </r>
    <r>
      <rPr>
        <b/>
        <sz val="9"/>
        <rFont val="Arial"/>
        <family val="2"/>
      </rPr>
      <t xml:space="preserve"> </t>
    </r>
  </si>
  <si>
    <t>TOTAL</t>
  </si>
  <si>
    <t>APROVECHAMIENTOS DE CAPITAL</t>
  </si>
  <si>
    <t>Otros Aprovechamientos</t>
  </si>
  <si>
    <t>Aprovechamiento por Cooperaciones</t>
  </si>
  <si>
    <t>Aprovechamiento por Aportaciones</t>
  </si>
  <si>
    <t>Aprovechamiento por Participaciones Derivadas de Aplicación de Leyes</t>
  </si>
  <si>
    <t>Fianzas</t>
  </si>
  <si>
    <t>Reintegros</t>
  </si>
  <si>
    <t>Indemnizaciones</t>
  </si>
  <si>
    <t>Multas</t>
  </si>
  <si>
    <t>Fondo de Compensación del Regimen de Pequeños Contribuyentes y Regimen de  Intermedios</t>
  </si>
  <si>
    <t>Fondo Resarcitorio del Impuesto Sobre Automóviles Nuevos</t>
  </si>
  <si>
    <t>Incentivo derivado del Impuesto sobre la Renta</t>
  </si>
  <si>
    <t>Incentivo Régimen de Incorporación Fiscal</t>
  </si>
  <si>
    <t>Impuestos a las Ventas Finales de Gasolinas y Diesel</t>
  </si>
  <si>
    <t>De los Ingresos por la Enajenación de Terrenos, Construcciones o Terrenos y Construcciones</t>
  </si>
  <si>
    <t>Otros Incentivos</t>
  </si>
  <si>
    <t>Actos de Fiscalización</t>
  </si>
  <si>
    <t>Impuesto sobre Automóviles Nuevos</t>
  </si>
  <si>
    <t xml:space="preserve">Incentivos Derivados de Colaboración Fiscal  </t>
  </si>
  <si>
    <t>APROVECHAMIENTOS DE TIPO CORRIENTE</t>
  </si>
  <si>
    <t>e) APROVECHAMIENTOS</t>
  </si>
  <si>
    <t>EJERCICIO 2018         ENERO-JUNIO</t>
  </si>
  <si>
    <t xml:space="preserve">EJERCICIO 2017       </t>
  </si>
  <si>
    <t>EJERCICIO 2016</t>
  </si>
  <si>
    <t>EJERCICIO 2015</t>
  </si>
  <si>
    <t>EJERCICIO 2014</t>
  </si>
  <si>
    <t>CONCEPTO</t>
  </si>
  <si>
    <t>(EN PESOS)</t>
  </si>
  <si>
    <t xml:space="preserve">    DESAGREGACIÓN DE LOS INGRESOS 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</si>
</sst>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9"/>
      <color theme="1" tint="0.499984740745262"/>
      <name val="Arial"/>
      <family val="2"/>
    </font>
    <font>
      <b/>
      <sz val="13"/>
      <color theme="1" tint="0.499984740745262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.6"/>
      <color theme="10"/>
      <name val="Arial"/>
      <family val="2"/>
    </font>
    <font>
      <sz val="10"/>
      <name val="Univers Condensed"/>
      <family val="2"/>
    </font>
    <font>
      <sz val="10"/>
      <color indexed="8"/>
      <name val="MS Sans Serif"/>
      <family val="2"/>
    </font>
    <font>
      <b/>
      <sz val="11.05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23"/>
      </bottom>
      <diagonal/>
    </border>
  </borders>
  <cellStyleXfs count="21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5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2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left" indent="5"/>
    </xf>
    <xf numFmtId="164" fontId="0" fillId="0" borderId="0" xfId="0" applyNumberFormat="1"/>
    <xf numFmtId="164" fontId="0" fillId="0" borderId="0" xfId="0" applyNumberFormat="1" applyFill="1" applyBorder="1" applyAlignment="1">
      <alignment vertical="center"/>
    </xf>
    <xf numFmtId="43" fontId="0" fillId="0" borderId="0" xfId="1" applyFont="1"/>
    <xf numFmtId="0" fontId="4" fillId="0" borderId="0" xfId="0" applyFont="1"/>
    <xf numFmtId="0" fontId="6" fillId="0" borderId="0" xfId="0" applyFont="1" applyFill="1" applyBorder="1" applyAlignment="1">
      <alignment horizontal="left" vertical="center"/>
    </xf>
    <xf numFmtId="0" fontId="3" fillId="0" borderId="0" xfId="0" applyFont="1"/>
    <xf numFmtId="164" fontId="7" fillId="0" borderId="0" xfId="0" applyNumberFormat="1" applyFont="1" applyFill="1" applyBorder="1" applyAlignment="1">
      <alignment vertical="center"/>
    </xf>
    <xf numFmtId="164" fontId="7" fillId="15" borderId="2" xfId="0" applyNumberFormat="1" applyFont="1" applyFill="1" applyBorder="1" applyAlignment="1">
      <alignment vertical="center"/>
    </xf>
    <xf numFmtId="164" fontId="7" fillId="15" borderId="3" xfId="1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7" fillId="0" borderId="5" xfId="2" applyFont="1" applyFill="1" applyBorder="1" applyAlignment="1">
      <alignment horizontal="left" vertical="justify" indent="4"/>
    </xf>
    <xf numFmtId="3" fontId="3" fillId="0" borderId="6" xfId="3" applyNumberFormat="1" applyFont="1" applyBorder="1" applyAlignment="1">
      <alignment horizontal="right"/>
    </xf>
    <xf numFmtId="164" fontId="0" fillId="0" borderId="4" xfId="0" applyNumberForma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3" fontId="3" fillId="0" borderId="4" xfId="3" applyNumberFormat="1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left" vertical="justify" indent="6"/>
    </xf>
    <xf numFmtId="164" fontId="7" fillId="0" borderId="4" xfId="0" applyNumberFormat="1" applyFont="1" applyBorder="1" applyAlignment="1">
      <alignment vertical="center"/>
    </xf>
    <xf numFmtId="41" fontId="3" fillId="0" borderId="0" xfId="4" applyFont="1" applyFill="1" applyBorder="1" applyAlignment="1">
      <alignment vertical="center"/>
    </xf>
    <xf numFmtId="41" fontId="3" fillId="0" borderId="4" xfId="4" applyFont="1" applyBorder="1" applyAlignment="1">
      <alignment vertical="center"/>
    </xf>
    <xf numFmtId="0" fontId="7" fillId="0" borderId="4" xfId="2" applyFont="1" applyFill="1" applyBorder="1" applyAlignment="1">
      <alignment horizontal="left" vertical="justify" wrapText="1" indent="2"/>
    </xf>
    <xf numFmtId="0" fontId="8" fillId="0" borderId="0" xfId="0" applyFont="1"/>
    <xf numFmtId="0" fontId="10" fillId="15" borderId="4" xfId="5" applyFont="1" applyFill="1" applyBorder="1" applyAlignment="1" applyProtection="1">
      <alignment vertical="center"/>
    </xf>
    <xf numFmtId="0" fontId="0" fillId="0" borderId="0" xfId="0" applyFill="1"/>
    <xf numFmtId="0" fontId="0" fillId="0" borderId="0" xfId="0" applyFill="1" applyBorder="1"/>
    <xf numFmtId="0" fontId="11" fillId="0" borderId="7" xfId="0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2" fillId="16" borderId="4" xfId="6" applyFont="1" applyFill="1" applyBorder="1" applyAlignment="1">
      <alignment horizontal="center" vertical="center" wrapText="1"/>
    </xf>
    <xf numFmtId="0" fontId="16" fillId="0" borderId="0" xfId="6" applyFont="1" applyBorder="1" applyAlignment="1">
      <alignment horizontal="center" vertical="center" wrapText="1"/>
    </xf>
    <xf numFmtId="0" fontId="15" fillId="0" borderId="0" xfId="6" applyFont="1" applyBorder="1" applyAlignment="1">
      <alignment horizontal="center" vertical="center" wrapText="1"/>
    </xf>
  </cellXfs>
  <cellStyles count="212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Euro" xfId="19"/>
    <cellStyle name="Hipervínculo" xfId="5" builtinId="8"/>
    <cellStyle name="Hipervínculo 2" xfId="20"/>
    <cellStyle name="Hipervínculo 3" xfId="21"/>
    <cellStyle name="Millares" xfId="1" builtinId="3"/>
    <cellStyle name="Millares [0] 2" xfId="4"/>
    <cellStyle name="Millares 10" xfId="22"/>
    <cellStyle name="Millares 10 2" xfId="23"/>
    <cellStyle name="Millares 11" xfId="24"/>
    <cellStyle name="Millares 11 2" xfId="25"/>
    <cellStyle name="Millares 12" xfId="26"/>
    <cellStyle name="Millares 12 2" xfId="27"/>
    <cellStyle name="Millares 13" xfId="28"/>
    <cellStyle name="Millares 14" xfId="29"/>
    <cellStyle name="Millares 15" xfId="30"/>
    <cellStyle name="Millares 15 2" xfId="31"/>
    <cellStyle name="Millares 16" xfId="32"/>
    <cellStyle name="Millares 17" xfId="33"/>
    <cellStyle name="Millares 18" xfId="34"/>
    <cellStyle name="Millares 19" xfId="35"/>
    <cellStyle name="Millares 2" xfId="36"/>
    <cellStyle name="Millares 2 2" xfId="37"/>
    <cellStyle name="Millares 2 2 2" xfId="38"/>
    <cellStyle name="Millares 2 2 2 2" xfId="39"/>
    <cellStyle name="Millares 2 2 3" xfId="40"/>
    <cellStyle name="Millares 2 3" xfId="41"/>
    <cellStyle name="Millares 2 3 2" xfId="42"/>
    <cellStyle name="Millares 2 4" xfId="43"/>
    <cellStyle name="Millares 20" xfId="44"/>
    <cellStyle name="Millares 21" xfId="45"/>
    <cellStyle name="Millares 22" xfId="46"/>
    <cellStyle name="Millares 23" xfId="47"/>
    <cellStyle name="Millares 24" xfId="48"/>
    <cellStyle name="Millares 25" xfId="49"/>
    <cellStyle name="Millares 26" xfId="50"/>
    <cellStyle name="Millares 27" xfId="51"/>
    <cellStyle name="Millares 28" xfId="52"/>
    <cellStyle name="Millares 29" xfId="53"/>
    <cellStyle name="Millares 3" xfId="54"/>
    <cellStyle name="Millares 3 2" xfId="55"/>
    <cellStyle name="Millares 3 2 2" xfId="56"/>
    <cellStyle name="Millares 3 2 3" xfId="57"/>
    <cellStyle name="Millares 3 3" xfId="58"/>
    <cellStyle name="Millares 3 4" xfId="59"/>
    <cellStyle name="Millares 3 5" xfId="60"/>
    <cellStyle name="Millares 30" xfId="61"/>
    <cellStyle name="Millares 31" xfId="62"/>
    <cellStyle name="Millares 32" xfId="63"/>
    <cellStyle name="Millares 33" xfId="64"/>
    <cellStyle name="Millares 34" xfId="65"/>
    <cellStyle name="Millares 35" xfId="66"/>
    <cellStyle name="Millares 36" xfId="67"/>
    <cellStyle name="Millares 37" xfId="68"/>
    <cellStyle name="Millares 38" xfId="69"/>
    <cellStyle name="Millares 39" xfId="70"/>
    <cellStyle name="Millares 4" xfId="71"/>
    <cellStyle name="Millares 4 2" xfId="72"/>
    <cellStyle name="Millares 4 2 2" xfId="73"/>
    <cellStyle name="Millares 4 2 3" xfId="74"/>
    <cellStyle name="Millares 4 3" xfId="75"/>
    <cellStyle name="Millares 4 3 2" xfId="76"/>
    <cellStyle name="Millares 4 4" xfId="77"/>
    <cellStyle name="Millares 4 5" xfId="78"/>
    <cellStyle name="Millares 40" xfId="79"/>
    <cellStyle name="Millares 41" xfId="80"/>
    <cellStyle name="Millares 42" xfId="81"/>
    <cellStyle name="Millares 43" xfId="82"/>
    <cellStyle name="Millares 44" xfId="83"/>
    <cellStyle name="Millares 45" xfId="84"/>
    <cellStyle name="Millares 46" xfId="85"/>
    <cellStyle name="Millares 47" xfId="86"/>
    <cellStyle name="Millares 48" xfId="87"/>
    <cellStyle name="Millares 49" xfId="88"/>
    <cellStyle name="Millares 5" xfId="89"/>
    <cellStyle name="Millares 5 2" xfId="90"/>
    <cellStyle name="Millares 5 3" xfId="91"/>
    <cellStyle name="Millares 5 4" xfId="92"/>
    <cellStyle name="Millares 50" xfId="93"/>
    <cellStyle name="Millares 51" xfId="94"/>
    <cellStyle name="Millares 52" xfId="95"/>
    <cellStyle name="Millares 53" xfId="96"/>
    <cellStyle name="Millares 54" xfId="97"/>
    <cellStyle name="Millares 55" xfId="98"/>
    <cellStyle name="Millares 56" xfId="99"/>
    <cellStyle name="Millares 57" xfId="100"/>
    <cellStyle name="Millares 58" xfId="101"/>
    <cellStyle name="Millares 59" xfId="102"/>
    <cellStyle name="Millares 6" xfId="103"/>
    <cellStyle name="Millares 6 2" xfId="104"/>
    <cellStyle name="Millares 6 3" xfId="105"/>
    <cellStyle name="Millares 6 4" xfId="106"/>
    <cellStyle name="Millares 60" xfId="107"/>
    <cellStyle name="Millares 61" xfId="108"/>
    <cellStyle name="Millares 62" xfId="109"/>
    <cellStyle name="Millares 63" xfId="110"/>
    <cellStyle name="Millares 64" xfId="111"/>
    <cellStyle name="Millares 65" xfId="112"/>
    <cellStyle name="Millares 66" xfId="113"/>
    <cellStyle name="Millares 67" xfId="114"/>
    <cellStyle name="Millares 68" xfId="115"/>
    <cellStyle name="Millares 69" xfId="116"/>
    <cellStyle name="Millares 7" xfId="117"/>
    <cellStyle name="Millares 7 2" xfId="118"/>
    <cellStyle name="Millares 7 3" xfId="119"/>
    <cellStyle name="Millares 70" xfId="120"/>
    <cellStyle name="Millares 71" xfId="121"/>
    <cellStyle name="Millares 72" xfId="122"/>
    <cellStyle name="Millares 73" xfId="123"/>
    <cellStyle name="Millares 74" xfId="124"/>
    <cellStyle name="Millares 75" xfId="125"/>
    <cellStyle name="Millares 76" xfId="126"/>
    <cellStyle name="Millares 77" xfId="127"/>
    <cellStyle name="Millares 78" xfId="128"/>
    <cellStyle name="Millares 79" xfId="129"/>
    <cellStyle name="Millares 8" xfId="130"/>
    <cellStyle name="Millares 8 2" xfId="131"/>
    <cellStyle name="Millares 8 3" xfId="132"/>
    <cellStyle name="Millares 80" xfId="133"/>
    <cellStyle name="Millares 81" xfId="134"/>
    <cellStyle name="Millares 82" xfId="135"/>
    <cellStyle name="Millares 83" xfId="136"/>
    <cellStyle name="Millares 84" xfId="137"/>
    <cellStyle name="Millares 85" xfId="138"/>
    <cellStyle name="Millares 86" xfId="139"/>
    <cellStyle name="Millares 87" xfId="140"/>
    <cellStyle name="Millares 88" xfId="141"/>
    <cellStyle name="Millares 89" xfId="142"/>
    <cellStyle name="Millares 9" xfId="143"/>
    <cellStyle name="Millares 9 2" xfId="144"/>
    <cellStyle name="Millares 90" xfId="145"/>
    <cellStyle name="Millares 91" xfId="146"/>
    <cellStyle name="Moneda 2" xfId="147"/>
    <cellStyle name="Moneda 2 2" xfId="148"/>
    <cellStyle name="Moneda 2 3" xfId="149"/>
    <cellStyle name="Moneda 2 4" xfId="150"/>
    <cellStyle name="Moneda 2 5" xfId="151"/>
    <cellStyle name="Moneda 3" xfId="152"/>
    <cellStyle name="Moneda 3 2" xfId="153"/>
    <cellStyle name="Moneda 4" xfId="154"/>
    <cellStyle name="Normal" xfId="0" builtinId="0"/>
    <cellStyle name="Normal 10" xfId="3"/>
    <cellStyle name="Normal 10 2" xfId="155"/>
    <cellStyle name="Normal 11" xfId="156"/>
    <cellStyle name="Normal 11 2" xfId="157"/>
    <cellStyle name="Normal 12" xfId="158"/>
    <cellStyle name="Normal 12 2" xfId="159"/>
    <cellStyle name="Normal 13" xfId="160"/>
    <cellStyle name="Normal 14" xfId="161"/>
    <cellStyle name="Normal 15" xfId="162"/>
    <cellStyle name="Normal 16" xfId="163"/>
    <cellStyle name="Normal 17" xfId="164"/>
    <cellStyle name="Normal 18" xfId="165"/>
    <cellStyle name="Normal 19" xfId="166"/>
    <cellStyle name="Normal 2" xfId="6"/>
    <cellStyle name="Normal 2 2" xfId="167"/>
    <cellStyle name="Normal 2 2 2" xfId="168"/>
    <cellStyle name="Normal 2 2 3" xfId="169"/>
    <cellStyle name="Normal 2 2 4" xfId="170"/>
    <cellStyle name="Normal 2 3" xfId="171"/>
    <cellStyle name="Normal 2 4" xfId="172"/>
    <cellStyle name="Normal 20" xfId="173"/>
    <cellStyle name="Normal 21" xfId="174"/>
    <cellStyle name="Normal 21 2" xfId="175"/>
    <cellStyle name="Normal 22" xfId="176"/>
    <cellStyle name="Normal 22 2" xfId="177"/>
    <cellStyle name="Normal 23" xfId="178"/>
    <cellStyle name="Normal 24" xfId="179"/>
    <cellStyle name="Normal 25" xfId="180"/>
    <cellStyle name="Normal 26" xfId="181"/>
    <cellStyle name="Normal 27" xfId="182"/>
    <cellStyle name="Normal 3" xfId="183"/>
    <cellStyle name="Normal 3 2" xfId="2"/>
    <cellStyle name="Normal 3 2 2" xfId="184"/>
    <cellStyle name="Normal 3 2 2 2" xfId="185"/>
    <cellStyle name="Normal 3 3" xfId="186"/>
    <cellStyle name="Normal 3 3 2" xfId="187"/>
    <cellStyle name="Normal 3 4" xfId="188"/>
    <cellStyle name="Normal 4" xfId="189"/>
    <cellStyle name="Normal 4 2" xfId="190"/>
    <cellStyle name="Normal 4 2 2" xfId="191"/>
    <cellStyle name="Normal 4 3" xfId="192"/>
    <cellStyle name="Normal 4 4" xfId="193"/>
    <cellStyle name="Normal 5" xfId="194"/>
    <cellStyle name="Normal 5 2" xfId="195"/>
    <cellStyle name="Normal 5 3" xfId="196"/>
    <cellStyle name="Normal 6" xfId="197"/>
    <cellStyle name="Normal 6 2" xfId="198"/>
    <cellStyle name="Normal 6 3" xfId="199"/>
    <cellStyle name="Normal 7" xfId="200"/>
    <cellStyle name="Normal 7 2" xfId="201"/>
    <cellStyle name="Normal 7 3" xfId="202"/>
    <cellStyle name="Normal 8" xfId="203"/>
    <cellStyle name="Normal 8 2" xfId="204"/>
    <cellStyle name="Normal 9" xfId="205"/>
    <cellStyle name="Normal 9 2" xfId="206"/>
    <cellStyle name="Notas 2" xfId="207"/>
    <cellStyle name="Notas 2 2" xfId="208"/>
    <cellStyle name="Porcentaje 2" xfId="209"/>
    <cellStyle name="Porcentaje 3" xfId="210"/>
    <cellStyle name="Porcentual 2" xfId="2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1624693</xdr:colOff>
      <xdr:row>0</xdr:row>
      <xdr:rowOff>27214</xdr:rowOff>
    </xdr:from>
    <xdr:to>
      <xdr:col>5</xdr:col>
      <xdr:colOff>1430111</xdr:colOff>
      <xdr:row>3</xdr:row>
      <xdr:rowOff>159220</xdr:rowOff>
    </xdr:to>
    <xdr:pic>
      <xdr:nvPicPr>
        <xdr:cNvPr id="2" name="Imagen 2" descr="LOGO-sefin.png">
          <a:extLst>
            <a:ext uri="{FF2B5EF4-FFF2-40B4-BE49-F238E27FC236}">
              <a16:creationId xmlns="" xmlns:a16="http://schemas.microsoft.com/office/drawing/2014/main" id="{47DF3A0B-0550-476D-B336-D17AEBFC6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918" y="27214"/>
          <a:ext cx="1529443" cy="617781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68CC96C-464A-45BF-86DA-DCC82B3ACBE6}" diskRevisions="1" revisionId="3" version="2" protected="1">
  <header guid="{0C890133-0B6D-402F-8CC9-E9FEB7768CEC}" dateTime="2018-08-08T13:20:34" maxSheetId="2" userName="cp lorena" r:id="rId1">
    <sheetIdMap count="1">
      <sheetId val="1"/>
    </sheetIdMap>
  </header>
  <header guid="{168CC96C-464A-45BF-86DA-DCC82B3ACBE6}" dateTime="2018-08-09T10:45:18" maxSheetId="2" userName="Jaque" r:id="rId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E5539A92_00A2_45E1_AFCC_111F9F9903A0_.wvu.PrintArea" hidden="1" oldHidden="1">
    <formula>APROVECHAMIENTOS!$A$1:$F$40</formula>
  </rdn>
  <rdn rId="0" localSheetId="1" customView="1" name="Z_E5539A92_00A2_45E1_AFCC_111F9F9903A0_.wvu.PrintTitles" hidden="1" oldHidden="1">
    <formula>APROVECHAMIENTOS!$5:$12</formula>
  </rdn>
  <rdn rId="0" localSheetId="1" customView="1" name="Z_E5539A92_00A2_45E1_AFCC_111F9F9903A0_.wvu.Rows" hidden="1" oldHidden="1">
    <formula>APROVECHAMIENTOS!$10:$10</formula>
  </rdn>
  <rcv guid="{E5539A92-00A2-45E1-AFCC-111F9F9903A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5:G40"/>
  <sheetViews>
    <sheetView tabSelected="1" view="pageBreakPreview" topLeftCell="A11" zoomScale="90" zoomScaleNormal="70" zoomScaleSheetLayoutView="90" workbookViewId="0">
      <selection activeCell="F26" sqref="F26"/>
    </sheetView>
  </sheetViews>
  <sheetFormatPr baseColWidth="10" defaultRowHeight="12.75"/>
  <cols>
    <col min="1" max="1" width="74" customWidth="1"/>
    <col min="2" max="3" width="25.7109375" customWidth="1"/>
    <col min="4" max="4" width="24.85546875" customWidth="1"/>
    <col min="5" max="5" width="24.42578125" customWidth="1"/>
    <col min="6" max="6" width="24.7109375" customWidth="1"/>
    <col min="7" max="7" width="9.7109375" customWidth="1"/>
  </cols>
  <sheetData>
    <row r="5" spans="1:7" ht="16.5">
      <c r="A5" s="33"/>
      <c r="B5" s="33"/>
      <c r="C5" s="33"/>
      <c r="D5" s="33"/>
      <c r="E5" s="33"/>
      <c r="F5" s="33"/>
    </row>
    <row r="6" spans="1:7" ht="16.5">
      <c r="A6" s="32"/>
      <c r="B6" s="32"/>
      <c r="C6" s="32"/>
      <c r="D6" s="32"/>
      <c r="E6" s="32"/>
      <c r="F6" s="32"/>
    </row>
    <row r="7" spans="1:7" ht="16.5" customHeight="1">
      <c r="A7" s="35" t="s">
        <v>32</v>
      </c>
      <c r="B7" s="35"/>
      <c r="C7" s="35"/>
      <c r="D7" s="35"/>
      <c r="E7" s="35"/>
      <c r="F7" s="35"/>
      <c r="G7" s="35"/>
    </row>
    <row r="8" spans="1:7" ht="18.75" customHeight="1">
      <c r="A8" s="36" t="s">
        <v>31</v>
      </c>
      <c r="B8" s="36"/>
      <c r="C8" s="36"/>
      <c r="D8" s="36"/>
      <c r="E8" s="36"/>
      <c r="F8" s="36"/>
      <c r="G8" s="36"/>
    </row>
    <row r="9" spans="1:7" ht="14.25" customHeight="1">
      <c r="A9" s="31"/>
      <c r="B9" s="31"/>
      <c r="C9" s="31"/>
      <c r="D9" s="31"/>
      <c r="E9" s="31"/>
      <c r="F9" s="31"/>
    </row>
    <row r="10" spans="1:7" ht="12.75" hidden="1" customHeight="1">
      <c r="A10" s="30"/>
    </row>
    <row r="11" spans="1:7" ht="22.5" customHeight="1">
      <c r="A11" s="34" t="s">
        <v>30</v>
      </c>
      <c r="B11" s="34" t="s">
        <v>29</v>
      </c>
      <c r="C11" s="34" t="s">
        <v>28</v>
      </c>
      <c r="D11" s="34" t="s">
        <v>27</v>
      </c>
      <c r="E11" s="34" t="s">
        <v>26</v>
      </c>
      <c r="F11" s="34" t="s">
        <v>25</v>
      </c>
      <c r="G11" s="29"/>
    </row>
    <row r="12" spans="1:7" ht="28.5" customHeight="1">
      <c r="A12" s="34"/>
      <c r="B12" s="34"/>
      <c r="C12" s="34"/>
      <c r="D12" s="34"/>
      <c r="E12" s="34"/>
      <c r="F12" s="34"/>
      <c r="G12" s="29"/>
    </row>
    <row r="13" spans="1:7" s="26" customFormat="1" ht="12.75" customHeight="1" thickBot="1">
      <c r="A13" s="28"/>
      <c r="G13" s="27"/>
    </row>
    <row r="14" spans="1:7" s="24" customFormat="1" ht="32.25" customHeight="1">
      <c r="A14" s="25" t="s">
        <v>24</v>
      </c>
      <c r="B14" s="25"/>
      <c r="C14" s="25"/>
      <c r="D14" s="25"/>
      <c r="E14" s="25"/>
      <c r="F14" s="25"/>
      <c r="G14" s="9"/>
    </row>
    <row r="15" spans="1:7">
      <c r="A15" s="23" t="s">
        <v>23</v>
      </c>
      <c r="B15" s="22"/>
      <c r="C15" s="22"/>
      <c r="D15" s="22"/>
      <c r="E15" s="22"/>
      <c r="F15" s="22"/>
      <c r="G15" s="21"/>
    </row>
    <row r="16" spans="1:7">
      <c r="A16" s="14" t="s">
        <v>22</v>
      </c>
      <c r="B16" s="20">
        <f>SUM(B17:B25)</f>
        <v>624745262</v>
      </c>
      <c r="C16" s="20">
        <f>SUM(C17:C25)</f>
        <v>1019852532</v>
      </c>
      <c r="D16" s="20">
        <f>SUM(D17:D25)</f>
        <v>1358350365</v>
      </c>
      <c r="E16" s="20">
        <f>SUM(E17:E25)</f>
        <v>1690441030</v>
      </c>
      <c r="F16" s="20">
        <f>SUM(F17:F25)</f>
        <v>716039099</v>
      </c>
      <c r="G16" s="9"/>
    </row>
    <row r="17" spans="1:7">
      <c r="A17" s="19" t="s">
        <v>21</v>
      </c>
      <c r="B17" s="13">
        <v>64738078</v>
      </c>
      <c r="C17" s="13">
        <v>73180973</v>
      </c>
      <c r="D17" s="13">
        <v>80894366</v>
      </c>
      <c r="E17" s="13">
        <v>110089514</v>
      </c>
      <c r="F17" s="12">
        <v>52249715</v>
      </c>
      <c r="G17" s="4"/>
    </row>
    <row r="18" spans="1:7">
      <c r="A18" s="19" t="s">
        <v>20</v>
      </c>
      <c r="B18" s="13">
        <v>81215845</v>
      </c>
      <c r="C18" s="13">
        <v>98218487</v>
      </c>
      <c r="D18" s="13">
        <v>206246365</v>
      </c>
      <c r="E18" s="13">
        <v>149443596</v>
      </c>
      <c r="F18" s="12">
        <v>45229161</v>
      </c>
      <c r="G18" s="4"/>
    </row>
    <row r="19" spans="1:7">
      <c r="A19" s="19" t="s">
        <v>19</v>
      </c>
      <c r="B19" s="13">
        <v>25877397</v>
      </c>
      <c r="C19" s="13">
        <v>21431461</v>
      </c>
      <c r="D19" s="13">
        <v>25902567</v>
      </c>
      <c r="E19" s="13">
        <v>15682749</v>
      </c>
      <c r="F19" s="12">
        <v>9965389</v>
      </c>
      <c r="G19" s="4"/>
    </row>
    <row r="20" spans="1:7" ht="25.5">
      <c r="A20" s="19" t="s">
        <v>18</v>
      </c>
      <c r="B20" s="13">
        <v>6213930</v>
      </c>
      <c r="C20" s="13">
        <v>12098932</v>
      </c>
      <c r="D20" s="13">
        <v>24537782</v>
      </c>
      <c r="E20" s="13">
        <v>29496289</v>
      </c>
      <c r="F20" s="18">
        <v>16781127</v>
      </c>
      <c r="G20" s="4"/>
    </row>
    <row r="21" spans="1:7">
      <c r="A21" s="19" t="s">
        <v>17</v>
      </c>
      <c r="B21" s="13">
        <v>401367992</v>
      </c>
      <c r="C21" s="13">
        <v>427454067</v>
      </c>
      <c r="D21" s="13">
        <v>431292098</v>
      </c>
      <c r="E21" s="16">
        <f>11984793+427402448</f>
        <v>439387241</v>
      </c>
      <c r="F21" s="18">
        <v>240854094</v>
      </c>
      <c r="G21" s="4"/>
    </row>
    <row r="22" spans="1:7">
      <c r="A22" s="19" t="s">
        <v>16</v>
      </c>
      <c r="B22" s="13">
        <v>10308951</v>
      </c>
      <c r="C22" s="13">
        <v>24025177</v>
      </c>
      <c r="D22" s="13">
        <v>35072702</v>
      </c>
      <c r="E22" s="13">
        <v>30767618</v>
      </c>
      <c r="F22" s="18">
        <v>18479235</v>
      </c>
      <c r="G22" s="4"/>
    </row>
    <row r="23" spans="1:7">
      <c r="A23" s="19" t="s">
        <v>15</v>
      </c>
      <c r="B23" s="13">
        <v>0</v>
      </c>
      <c r="C23" s="13">
        <v>325515127</v>
      </c>
      <c r="D23" s="13">
        <v>515897211</v>
      </c>
      <c r="E23" s="13">
        <v>876249798</v>
      </c>
      <c r="F23" s="18">
        <v>311688356</v>
      </c>
      <c r="G23" s="4"/>
    </row>
    <row r="24" spans="1:7">
      <c r="A24" s="19" t="s">
        <v>14</v>
      </c>
      <c r="B24" s="13">
        <v>26657600</v>
      </c>
      <c r="C24" s="13">
        <v>27657948</v>
      </c>
      <c r="D24" s="13">
        <v>28451736</v>
      </c>
      <c r="E24" s="13">
        <v>29174412</v>
      </c>
      <c r="F24" s="18">
        <v>15508002</v>
      </c>
      <c r="G24" s="4"/>
    </row>
    <row r="25" spans="1:7" ht="25.5">
      <c r="A25" s="19" t="s">
        <v>13</v>
      </c>
      <c r="B25" s="13">
        <v>8365469</v>
      </c>
      <c r="C25" s="13">
        <v>10270360</v>
      </c>
      <c r="D25" s="13">
        <v>10055538</v>
      </c>
      <c r="E25" s="13">
        <v>10149813</v>
      </c>
      <c r="F25" s="18">
        <v>5284020</v>
      </c>
      <c r="G25" s="4"/>
    </row>
    <row r="26" spans="1:7">
      <c r="A26" s="14" t="s">
        <v>12</v>
      </c>
      <c r="B26" s="13">
        <v>25129920</v>
      </c>
      <c r="C26" s="13">
        <v>24528913</v>
      </c>
      <c r="D26" s="13">
        <v>15675775</v>
      </c>
      <c r="E26" s="13">
        <v>51724153</v>
      </c>
      <c r="F26" s="15">
        <v>17226076</v>
      </c>
      <c r="G26" s="4"/>
    </row>
    <row r="27" spans="1:7">
      <c r="A27" s="14" t="s">
        <v>11</v>
      </c>
      <c r="B27" s="13">
        <v>0</v>
      </c>
      <c r="C27" s="16">
        <v>0</v>
      </c>
      <c r="D27" s="16"/>
      <c r="E27" s="16">
        <v>2696</v>
      </c>
      <c r="F27" s="17">
        <v>0</v>
      </c>
      <c r="G27" s="4"/>
    </row>
    <row r="28" spans="1:7">
      <c r="A28" s="14" t="s">
        <v>10</v>
      </c>
      <c r="B28" s="13">
        <v>1682904.64</v>
      </c>
      <c r="C28" s="16">
        <v>88212625</v>
      </c>
      <c r="D28" s="16"/>
      <c r="E28" s="16">
        <v>1031</v>
      </c>
      <c r="F28" s="17">
        <v>0</v>
      </c>
      <c r="G28" s="4"/>
    </row>
    <row r="29" spans="1:7">
      <c r="A29" s="14" t="s">
        <v>9</v>
      </c>
      <c r="B29" s="13">
        <v>2818637.1</v>
      </c>
      <c r="C29" s="16">
        <v>2261603</v>
      </c>
      <c r="D29" s="16"/>
      <c r="E29" s="16">
        <v>4442995</v>
      </c>
      <c r="F29" s="17">
        <v>0</v>
      </c>
      <c r="G29" s="4"/>
    </row>
    <row r="30" spans="1:7" s="5" customFormat="1" ht="25.5">
      <c r="A30" s="14" t="s">
        <v>8</v>
      </c>
      <c r="B30" s="13">
        <v>6297523</v>
      </c>
      <c r="C30" s="16">
        <v>6145873</v>
      </c>
      <c r="D30" s="16"/>
      <c r="E30" s="16">
        <v>4873776</v>
      </c>
      <c r="F30" s="17">
        <v>0</v>
      </c>
      <c r="G30" s="4"/>
    </row>
    <row r="31" spans="1:7" s="5" customFormat="1">
      <c r="A31" s="14" t="s">
        <v>7</v>
      </c>
      <c r="B31" s="13">
        <v>0</v>
      </c>
      <c r="C31" s="16">
        <v>0</v>
      </c>
      <c r="D31" s="16"/>
      <c r="E31" s="16">
        <v>0</v>
      </c>
      <c r="F31" s="17">
        <v>0</v>
      </c>
      <c r="G31" s="4"/>
    </row>
    <row r="32" spans="1:7" s="5" customFormat="1">
      <c r="A32" s="14" t="s">
        <v>6</v>
      </c>
      <c r="B32" s="13">
        <v>0</v>
      </c>
      <c r="C32" s="13">
        <v>0</v>
      </c>
      <c r="D32" s="13"/>
      <c r="E32" s="16">
        <v>0</v>
      </c>
      <c r="F32" s="17">
        <v>0</v>
      </c>
      <c r="G32" s="4"/>
    </row>
    <row r="33" spans="1:7" s="5" customFormat="1">
      <c r="A33" s="14" t="s">
        <v>5</v>
      </c>
      <c r="B33" s="13">
        <v>860674995.66000009</v>
      </c>
      <c r="C33" s="13">
        <v>749898213</v>
      </c>
      <c r="D33" s="13">
        <v>625926047</v>
      </c>
      <c r="E33" s="16">
        <v>877740554.85000002</v>
      </c>
      <c r="F33" s="15">
        <v>434556681</v>
      </c>
      <c r="G33" s="4"/>
    </row>
    <row r="34" spans="1:7" s="5" customFormat="1">
      <c r="A34" s="14" t="s">
        <v>4</v>
      </c>
      <c r="B34" s="13">
        <v>0</v>
      </c>
      <c r="C34" s="13">
        <v>0</v>
      </c>
      <c r="D34" s="13"/>
      <c r="E34" s="13">
        <v>0</v>
      </c>
      <c r="F34" s="12">
        <v>0</v>
      </c>
      <c r="G34" s="4"/>
    </row>
    <row r="35" spans="1:7" ht="21" customHeight="1" thickBot="1">
      <c r="A35" s="11" t="s">
        <v>3</v>
      </c>
      <c r="B35" s="10">
        <f>SUM(B26:B34)+B16</f>
        <v>1521349242.4000001</v>
      </c>
      <c r="C35" s="10">
        <f>SUM(C26:C34)+C16</f>
        <v>1890899759</v>
      </c>
      <c r="D35" s="10">
        <f>SUM(D26:D34)+D16</f>
        <v>1999952187</v>
      </c>
      <c r="E35" s="10">
        <f>SUM(E26:E34)+E16</f>
        <v>2629226235.8499999</v>
      </c>
      <c r="F35" s="10">
        <f>SUM(F26:F34)+F16</f>
        <v>1167821856</v>
      </c>
      <c r="G35" s="9"/>
    </row>
    <row r="36" spans="1:7" ht="13.5" thickTop="1">
      <c r="A36" s="7"/>
      <c r="F36" s="8"/>
    </row>
    <row r="37" spans="1:7">
      <c r="A37" s="7"/>
      <c r="F37" s="5"/>
      <c r="G37" s="4"/>
    </row>
    <row r="38" spans="1:7">
      <c r="A38" s="6" t="s">
        <v>2</v>
      </c>
      <c r="D38" s="1"/>
      <c r="E38" s="1"/>
      <c r="F38" s="5"/>
      <c r="G38" s="4"/>
    </row>
    <row r="39" spans="1:7">
      <c r="A39" s="2" t="s">
        <v>1</v>
      </c>
      <c r="F39" s="3"/>
    </row>
    <row r="40" spans="1:7">
      <c r="A40" s="2" t="s">
        <v>0</v>
      </c>
      <c r="F40" s="1"/>
    </row>
  </sheetData>
  <sheetProtection sheet="1" objects="1" scenarios="1"/>
  <customSheetViews>
    <customSheetView guid="{E5539A92-00A2-45E1-AFCC-111F9F9903A0}" scale="90" showPageBreaks="1" printArea="1" hiddenRows="1" view="pageBreakPreview" topLeftCell="A11">
      <selection activeCell="F26" sqref="F26"/>
      <pageMargins left="0.43307086614173229" right="0.39370078740157483" top="0.70866141732283472" bottom="0.39370078740157483" header="0" footer="0"/>
      <printOptions horizontalCentered="1"/>
      <pageSetup scale="65" orientation="landscape" r:id="rId1"/>
      <headerFooter alignWithMargins="0"/>
    </customSheetView>
    <customSheetView guid="{D4BBA43F-3DBD-4AF9-9A40-FA93C02180AA}" scale="90" showPageBreaks="1" printArea="1" hiddenRows="1" view="pageBreakPreview" topLeftCell="A11">
      <selection activeCell="F26" sqref="F26"/>
      <pageMargins left="0.43307086614173229" right="0.39370078740157483" top="0.70866141732283472" bottom="0.39370078740157483" header="0" footer="0"/>
      <printOptions horizontalCentered="1"/>
      <pageSetup scale="65" orientation="landscape" r:id="rId2"/>
      <headerFooter alignWithMargins="0"/>
    </customSheetView>
  </customSheetViews>
  <mergeCells count="8">
    <mergeCell ref="A11:A12"/>
    <mergeCell ref="B11:B12"/>
    <mergeCell ref="A7:G7"/>
    <mergeCell ref="A8:G8"/>
    <mergeCell ref="C11:C12"/>
    <mergeCell ref="E11:E12"/>
    <mergeCell ref="D11:D12"/>
    <mergeCell ref="F11:F12"/>
  </mergeCells>
  <hyperlinks>
    <hyperlink ref="A14" location="'1. INGR DE GESTION'!A1" display="e) APROVECHAMIENTOS"/>
  </hyperlinks>
  <printOptions horizontalCentered="1"/>
  <pageMargins left="0.43307086614173229" right="0.39370078740157483" top="0.70866141732283472" bottom="0.39370078740157483" header="0" footer="0"/>
  <pageSetup scale="65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APROVECHAMIENTOS</vt:lpstr>
      <vt:lpstr>APROVECHAMIENTOS!Área_de_impresión</vt:lpstr>
      <vt:lpstr>APROVECHAMIENTOS!Títulos_a_imprimir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lorena</dc:creator>
  <cp:lastModifiedBy>Jaque</cp:lastModifiedBy>
  <dcterms:created xsi:type="dcterms:W3CDTF">2018-08-08T18:05:25Z</dcterms:created>
  <dcterms:modified xsi:type="dcterms:W3CDTF">2018-08-09T15:45:18Z</dcterms:modified>
</cp:coreProperties>
</file>