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activeTab="3"/>
  </bookViews>
  <sheets>
    <sheet name="Portada" sheetId="1" r:id="rId1"/>
    <sheet name="Global" sheetId="2" r:id="rId2"/>
    <sheet name="Nacional" sheetId="3" r:id="rId3"/>
    <sheet name="20-OAXACA" sheetId="4" r:id="rId4"/>
  </sheets>
  <definedNames>
    <definedName name="_xlnm.Print_Area" localSheetId="3">'20-OAXACA'!$B$1:$V$31</definedName>
    <definedName name="_xlnm.Print_Area" localSheetId="1">Global!$B$1:$V$23</definedName>
    <definedName name="_xlnm.Print_Area" localSheetId="2">Nacional!$B$1:$V$31</definedName>
    <definedName name="_xlnm.Print_Area" localSheetId="0">Portada!$B$1:$AD$68</definedName>
    <definedName name="_xlnm.Print_Titles" localSheetId="3">'20-OAXACA'!$1:$4</definedName>
    <definedName name="_xlnm.Print_Titles" localSheetId="1">Global!$1:$4</definedName>
    <definedName name="_xlnm.Print_Titles" localSheetId="2">Nacional!$1:$4</definedName>
    <definedName name="_xlnm.Print_Titles" localSheetId="0">Portada!$1:$4</definedName>
  </definedNames>
  <calcPr calcId="145621"/>
</workbook>
</file>

<file path=xl/calcChain.xml><?xml version="1.0" encoding="utf-8"?>
<calcChain xmlns="http://schemas.openxmlformats.org/spreadsheetml/2006/main">
  <c r="U19" i="4" l="1"/>
  <c r="U17" i="4"/>
  <c r="U16" i="4"/>
  <c r="U14" i="4"/>
  <c r="U13" i="4"/>
  <c r="U11" i="4"/>
  <c r="U24" i="3"/>
  <c r="U23" i="3"/>
  <c r="U19" i="3"/>
  <c r="U17" i="3"/>
  <c r="U16" i="3"/>
  <c r="U14" i="3"/>
  <c r="U13" i="3"/>
  <c r="U11" i="3"/>
  <c r="U18" i="2"/>
  <c r="U17" i="2"/>
  <c r="U13" i="2"/>
  <c r="U12" i="2"/>
  <c r="U11" i="2"/>
</calcChain>
</file>

<file path=xl/sharedStrings.xml><?xml version="1.0" encoding="utf-8"?>
<sst xmlns="http://schemas.openxmlformats.org/spreadsheetml/2006/main" count="231" uniqueCount="79">
  <si>
    <t>Informes sobre la Situación Económica,
las Finanzas Públicas y la Deuda Pública</t>
  </si>
  <si>
    <t>Tercer Trimestre 2013</t>
  </si>
  <si>
    <t>33
Aportaciones Federales para Entidades Federativas y Municipios</t>
  </si>
  <si>
    <t>Programas presupuestarios cuya MIR se incluye en el reporte</t>
  </si>
  <si>
    <t xml:space="preserve">I-011 - FASP
</t>
  </si>
  <si>
    <t>DATOS DEL PROGRAMA</t>
  </si>
  <si>
    <t>Programa presupuestario</t>
  </si>
  <si>
    <t>I-011</t>
  </si>
  <si>
    <t>FASP</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</si>
  <si>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</si>
  <si>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</si>
  <si>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</si>
  <si>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</si>
  <si>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</si>
  <si>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</si>
  <si>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</si>
  <si>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</si>
  <si>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</si>
  <si>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1 - Gobierno</t>
  </si>
  <si>
    <t>Función</t>
  </si>
  <si>
    <t>7 - Asuntos de Orden Público y de Seguridad Interior</t>
  </si>
  <si>
    <t>Subfunción</t>
  </si>
  <si>
    <t>4 - Sistema Nacional de Seguridad Pública</t>
  </si>
  <si>
    <t>Actividad Institucional</t>
  </si>
  <si>
    <t>9 - Fondo de Aportaciones para la Seguridad Pública de los Estados y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</si>
  <si>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</si>
  <si>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</si>
  <si>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</si>
  <si>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</si>
  <si>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</si>
  <si>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</si>
  <si>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</si>
  <si>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</si>
  <si>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</si>
  <si>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</si>
  <si>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</si>
  <si>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</si>
  <si>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</si>
  <si>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</si>
  <si>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</si>
  <si>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</si>
  <si>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NA</t>
  </si>
  <si>
    <t>Porcentaje de la eficiencia en las metas de profesionalización de las corporaciones policiales del Ramo 33</t>
  </si>
  <si>
    <t>P={(EC/EP×0.5)+(EA/EC×0.5)}×100%  P: Porcentaje de la eficiencia en las metas de profesionalización de las corporaciones policiales del Ramo 33 en las 32 entidades federativas.  EP: Elementos en Formación Inicial, Continua y Especializada programados, en el ejercicio fiscal corriente en las 32 entidades federativas.  EC: Elementos en Formación Inicial, Continua y Especializada capacitados, en el ejercicio fiscal corriente en las 32 entidades federativas.  EA: Elementos en Formación Inicial, Continua y Especializada aprobados conforme a los estándares de aprovechamiento establecidos por la academia, en el ejercicio fiscal corriente en las 32 entidades federativas.</t>
  </si>
  <si>
    <t>Porcentaje</t>
  </si>
  <si>
    <t>Gestión-Eficacia-Trimestral</t>
  </si>
  <si>
    <t>Estatal</t>
  </si>
  <si>
    <t>Actividad</t>
  </si>
  <si>
    <t>Porcentaje del Gasto y Metas de Profesionalización del Ramo 33</t>
  </si>
  <si>
    <t>[((PE/PP)*0.5)+((MA/MP)*0.5)]*100  P: Porcentaje del gasto y metas de profesionalización del Ramo 33 en las 32 entidades federativas.  PE: Presupuesto ejercido del Ramo 33 en el eje de profesionalización en sus vertientes de seguridad pública y procuración e impartición de justicia en el ejercicio fiscal corriente de las 32 entidades federativas.  PP: Presupuesto programado del Ramo 33 en el eje de profesionalización en sus vertientes de seguridad pública y procuración e impartición de justicia en el ejercicio fiscal corriente de las 32 entidades federativas.  MA: Meta alcanzada del Ramo 33 en el eje de profesionalización en sus vertientes de seguridad pública y procuración e impartición de justicia en el ejercicio fiscal corriente de las 32 entidades federativas.  MP: Meta programada del Ramo 33 en el eje de profesionalización en sus vertientes de seguridad pública y procuración e impartición de justicia en el ejercicio fiscal corriente de las 32 entidades federativas.</t>
  </si>
  <si>
    <t/>
  </si>
  <si>
    <t>Tiempo de atención a la sociedad en los Centros de Control, Comando, Cómputo y Comunicaciones (C4s) del Ramo 33</t>
  </si>
  <si>
    <t>T=¿ (HA-HR)/LLR  T: Tiempo de atención a la sociedad en los Centros de Control, Comando, Cómputo y Comunicaciones (C4s) del Ramo 33 en las 32 entidades federativas.  HR: Hora de registro de la llamada de auxilio, en el ejercicio fiscal corriente en las 32 entidades federativas.  HA: hora de llegada al lugar de los hechos, en el ejercicio fiscal corriente en las 32 entidades federativas.  LLR: Número total de llamadas registradas en el sistema, en el ejercicio fiscal corriente en las 32 entidades federativas.</t>
  </si>
  <si>
    <t>Promedio</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</si>
  <si>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</si>
  <si>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</si>
  <si>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</si>
  <si>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</si>
  <si>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</si>
  <si>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</si>
  <si>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</si>
  <si>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</si>
  <si>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</si>
  <si>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</si>
  <si>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</si>
  <si>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la eficiencia en las metas de profesionalización de las corporaciones policiales del Ramo 33
</t>
    </r>
    <r>
      <rPr>
        <sz val="10"/>
        <rFont val="Soberana Sans"/>
        <family val="2"/>
      </rPr>
      <t>Sin información</t>
    </r>
  </si>
  <si>
    <r>
      <t xml:space="preserve">Porcentaje del Gasto y Metas de Profesionalización del Ramo 33
</t>
    </r>
    <r>
      <rPr>
        <sz val="10"/>
        <rFont val="Soberana Sans"/>
        <family val="2"/>
      </rPr>
      <t>Sin información</t>
    </r>
  </si>
  <si>
    <r>
      <t xml:space="preserve">Tiempo de atención a la sociedad en los Centros de Control, Comando, Cómputo y Comunicaciones (C4s) del Ramo 33
</t>
    </r>
    <r>
      <rPr>
        <sz val="10"/>
        <rFont val="Soberana Sans"/>
        <family val="2"/>
      </rPr>
      <t>Sin información</t>
    </r>
  </si>
  <si>
    <t>Informes sobre la Situación Económica, las Finanzas Públicas y la Deuda Pública</t>
  </si>
  <si>
    <t>Nacional</t>
  </si>
  <si>
    <t>20 - OAXACA</t>
  </si>
  <si>
    <r>
      <t xml:space="preserve">Porcentaje de la eficiencia en las metas de profesionalización de las corporaciones policiales del Ramo 33
</t>
    </r>
    <r>
      <rPr>
        <sz val="10"/>
        <rFont val="Soberana Sans"/>
        <family val="2"/>
      </rPr>
      <t xml:space="preserve">20 - OAXACA  Debido a la falta de disponibilidad de los integrantes de las instituciones Policiales y a los operativos continuos no es posible realiza la capacitación correctamente, lo que ha limitado el avance de metas de profesionalización, en el utlimo trimestre se pretende alcanzar todas las metas, ya que las autoridades acordaron enviar al personal a capacitacion.
</t>
    </r>
  </si>
  <si>
    <r>
      <t xml:space="preserve">Porcentaje del Gasto y Metas de Profesionalización del Ramo 33
</t>
    </r>
    <r>
      <rPr>
        <sz val="10"/>
        <rFont val="Soberana Sans"/>
        <family val="2"/>
      </rPr>
      <t xml:space="preserve">20 - OAXACA  Debido a la falta de disponibilidad de los integrantes de las Instituciones Policiales y alos operativos continuos no es posible realizar la capacitacion correctamente,, lo que ha limitado el avance de metas de profesionalizacion, en el ultimo trimestre se pretende alcanzar todas las metas ya que las autoridades acordaron enviar al personal a capacitación 
</t>
    </r>
  </si>
  <si>
    <r>
      <t xml:space="preserve">Tiempo de atención a la sociedad en los Centros de Control, Comando, Cómputo y Comunicaciones (C4s) del Ramo 33
</t>
    </r>
    <r>
      <rPr>
        <sz val="10"/>
        <rFont val="Soberana Sans"/>
        <family val="2"/>
      </rPr>
      <t xml:space="preserve">20 - OAXACA  Se supero la meta planeada, en virtud de que se mejoraron los servicios otorgados por modificación de las políticas de atención.
</t>
    </r>
  </si>
  <si>
    <t>20-OAXACA</t>
  </si>
  <si>
    <t>0 - COBERTURA ESTATAL</t>
  </si>
  <si>
    <r>
      <t xml:space="preserve">Porcentaje de la eficiencia en las metas de profesionalización de las corporaciones policiales del Ramo 33
</t>
    </r>
    <r>
      <rPr>
        <sz val="10"/>
        <rFont val="Soberana Sans"/>
        <family val="2"/>
      </rPr>
      <t xml:space="preserve">0 - COBERTURA ESTATAL  Debido a la falta de disponibilidad de los integrantes de las instituciones Policiales y a los operativos continuos no es posible realiza la capacitación correctamente, lo que ha limitado el avance de metas de profesionalización, en el utlimo trimestre se pretende alcanzar todas las metas, ya que las autoridades acordaron enviar al personal a capacitacion.
</t>
    </r>
  </si>
  <si>
    <r>
      <t xml:space="preserve">Porcentaje del Gasto y Metas de Profesionalización del Ramo 33
</t>
    </r>
    <r>
      <rPr>
        <sz val="10"/>
        <rFont val="Soberana Sans"/>
        <family val="2"/>
      </rPr>
      <t xml:space="preserve">0 - COBERTURA ESTATAL  Debido a la falta de disponibilidad de los integrantes de las Instituciones Policiales y alos operativos continuos no es posible realizar la capacitacion correctamente,, lo que ha limitado el avance de metas de profesionalizacion, en el ultimo trimestre se pretende alcanzar todas las metas ya que las autoridades acordaron enviar al personal a capacitación 
</t>
    </r>
  </si>
  <si>
    <r>
      <t xml:space="preserve">Tiempo de atención a la sociedad en los Centros de Control, Comando, Cómputo y Comunicaciones (C4s) del Ramo 33
</t>
    </r>
    <r>
      <rPr>
        <sz val="10"/>
        <rFont val="Soberana Sans"/>
        <family val="2"/>
      </rPr>
      <t xml:space="preserve">0 - COBERTURA ESTATAL  Se supero la meta planeada, en virtud de que se mejoraron los servicios otorgados por modificación de las políticas de atención.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</si>
</sst>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0"/>
      <name val="Soberana Sans"/>
      <family val="1"/>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18"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18" fillId="0" borderId="20" xfId="0" applyFont="1" applyBorder="1" applyAlignment="1">
      <alignment horizontal="justify" vertical="top" wrapText="1"/>
    </xf>
    <xf numFmtId="0" fontId="19"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18" fillId="0" borderId="21" xfId="0" applyFont="1" applyBorder="1" applyAlignment="1">
      <alignment vertical="top" wrapText="1"/>
    </xf>
    <xf numFmtId="0" fontId="19"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0" fillId="0" borderId="0" xfId="0" applyNumberFormat="1" applyAlignment="1">
      <alignment vertical="top" wrapText="1"/>
    </xf>
    <xf numFmtId="4" fontId="33" fillId="36" borderId="4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4" fontId="33" fillId="36" borderId="49" xfId="0" applyNumberFormat="1" applyFont="1" applyFill="1" applyBorder="1" applyAlignment="1">
      <alignment horizontal="centerContinuous" vertical="center"/>
    </xf>
    <xf numFmtId="0" fontId="34" fillId="36" borderId="50" xfId="0" applyFont="1" applyFill="1" applyBorder="1" applyAlignment="1">
      <alignment horizontal="centerContinuous" vertical="center"/>
    </xf>
    <xf numFmtId="0" fontId="34"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32" fillId="0" borderId="0" xfId="0" applyFont="1" applyFill="1" applyBorder="1" applyAlignment="1">
      <alignment vertical="center" wrapText="1"/>
    </xf>
    <xf numFmtId="168" fontId="32"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3" t="s">
        <v>0</v>
      </c>
      <c r="C1" s="3"/>
      <c r="D1" s="3"/>
      <c r="E1" s="3"/>
      <c r="F1" s="3"/>
      <c r="G1" s="3"/>
      <c r="H1" s="3"/>
      <c r="I1" s="3"/>
      <c r="J1" s="3"/>
      <c r="K1" s="3"/>
      <c r="L1" s="3"/>
      <c r="M1" s="3"/>
      <c r="N1" s="3"/>
      <c r="O1" s="3"/>
      <c r="P1" s="3"/>
      <c r="Q1" s="4" t="s">
        <v>1</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3"/>
  <sheetViews>
    <sheetView showGridLines="0" view="pageBreakPreview"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1795</v>
      </c>
      <c r="S11" s="65">
        <v>1795</v>
      </c>
      <c r="T11" s="65">
        <v>793</v>
      </c>
      <c r="U11" s="65">
        <f>IF(ISERROR(T11/S11),"N/A",T11/S11*100)</f>
        <v>44.17827298050139</v>
      </c>
      <c r="V11" s="66" t="s">
        <v>46</v>
      </c>
    </row>
    <row r="12" spans="1:35" ht="75" customHeight="1" thickTop="1" thickBot="1">
      <c r="A12" s="62"/>
      <c r="B12" s="63" t="s">
        <v>47</v>
      </c>
      <c r="C12" s="64" t="s">
        <v>41</v>
      </c>
      <c r="D12" s="64"/>
      <c r="E12" s="64"/>
      <c r="F12" s="64"/>
      <c r="G12" s="64"/>
      <c r="H12" s="64"/>
      <c r="I12" s="64" t="s">
        <v>48</v>
      </c>
      <c r="J12" s="64"/>
      <c r="K12" s="64"/>
      <c r="L12" s="64" t="s">
        <v>49</v>
      </c>
      <c r="M12" s="64"/>
      <c r="N12" s="64"/>
      <c r="O12" s="64"/>
      <c r="P12" s="65" t="s">
        <v>44</v>
      </c>
      <c r="Q12" s="65" t="s">
        <v>45</v>
      </c>
      <c r="R12" s="65">
        <v>2200000</v>
      </c>
      <c r="S12" s="65">
        <v>2200000</v>
      </c>
      <c r="T12" s="65">
        <v>806384</v>
      </c>
      <c r="U12" s="65">
        <f>IF(ISERROR(T12/S12),"N/A",T12/S12*100)</f>
        <v>36.653818181818181</v>
      </c>
      <c r="V12" s="66" t="s">
        <v>46</v>
      </c>
    </row>
    <row r="13" spans="1:35" ht="75" customHeight="1" thickTop="1" thickBot="1">
      <c r="A13" s="62"/>
      <c r="B13" s="63" t="s">
        <v>47</v>
      </c>
      <c r="C13" s="64" t="s">
        <v>50</v>
      </c>
      <c r="D13" s="64"/>
      <c r="E13" s="64"/>
      <c r="F13" s="64"/>
      <c r="G13" s="64"/>
      <c r="H13" s="64"/>
      <c r="I13" s="64" t="s">
        <v>51</v>
      </c>
      <c r="J13" s="64"/>
      <c r="K13" s="64"/>
      <c r="L13" s="64" t="s">
        <v>52</v>
      </c>
      <c r="M13" s="64"/>
      <c r="N13" s="64"/>
      <c r="O13" s="64"/>
      <c r="P13" s="65" t="s">
        <v>53</v>
      </c>
      <c r="Q13" s="65" t="s">
        <v>45</v>
      </c>
      <c r="R13" s="65">
        <v>19</v>
      </c>
      <c r="S13" s="65">
        <v>19</v>
      </c>
      <c r="T13" s="65">
        <v>14.45</v>
      </c>
      <c r="U13" s="65">
        <f>IF(ISERROR(T13/S13),"N/A",T13/S13*100)</f>
        <v>76.052631578947356</v>
      </c>
      <c r="V13" s="66" t="s">
        <v>46</v>
      </c>
    </row>
    <row r="14" spans="1:35" ht="22.5" customHeight="1" thickTop="1" thickBot="1">
      <c r="B14" s="13" t="s">
        <v>54</v>
      </c>
      <c r="C14" s="14"/>
      <c r="D14" s="14"/>
      <c r="E14" s="14"/>
      <c r="F14" s="14"/>
      <c r="G14" s="14"/>
      <c r="H14" s="15"/>
      <c r="I14" s="15"/>
      <c r="J14" s="15"/>
      <c r="K14" s="15"/>
      <c r="L14" s="15"/>
      <c r="M14" s="15"/>
      <c r="N14" s="15"/>
      <c r="O14" s="15"/>
      <c r="P14" s="15"/>
      <c r="Q14" s="15"/>
      <c r="R14" s="15"/>
      <c r="S14" s="15"/>
      <c r="T14" s="15"/>
      <c r="U14" s="15"/>
      <c r="V14" s="16"/>
      <c r="W14" s="67"/>
    </row>
    <row r="15" spans="1:35" ht="32.25" customHeight="1" thickTop="1">
      <c r="B15" s="68"/>
      <c r="C15" s="69"/>
      <c r="D15" s="69"/>
      <c r="E15" s="69"/>
      <c r="F15" s="69"/>
      <c r="G15" s="69"/>
      <c r="H15" s="70"/>
      <c r="I15" s="70"/>
      <c r="J15" s="70"/>
      <c r="K15" s="70"/>
      <c r="L15" s="70"/>
      <c r="M15" s="70"/>
      <c r="N15" s="70"/>
      <c r="O15" s="70"/>
      <c r="P15" s="71"/>
      <c r="Q15" s="72"/>
      <c r="R15" s="50" t="s">
        <v>55</v>
      </c>
      <c r="S15" s="46" t="s">
        <v>56</v>
      </c>
      <c r="T15" s="50" t="s">
        <v>57</v>
      </c>
      <c r="U15" s="50" t="s">
        <v>58</v>
      </c>
      <c r="V15" s="73"/>
    </row>
    <row r="16" spans="1:35" ht="30" customHeight="1" thickBot="1">
      <c r="B16" s="75"/>
      <c r="C16" s="76"/>
      <c r="D16" s="76"/>
      <c r="E16" s="76"/>
      <c r="F16" s="76"/>
      <c r="G16" s="76"/>
      <c r="H16" s="77"/>
      <c r="I16" s="77"/>
      <c r="J16" s="77"/>
      <c r="K16" s="77"/>
      <c r="L16" s="77"/>
      <c r="M16" s="77"/>
      <c r="N16" s="77"/>
      <c r="O16" s="77"/>
      <c r="P16" s="78"/>
      <c r="Q16" s="79"/>
      <c r="R16" s="80" t="s">
        <v>59</v>
      </c>
      <c r="S16" s="79" t="s">
        <v>59</v>
      </c>
      <c r="T16" s="79" t="s">
        <v>59</v>
      </c>
      <c r="U16" s="79" t="s">
        <v>60</v>
      </c>
      <c r="V16" s="74"/>
    </row>
    <row r="17" spans="2:22" ht="13.5" customHeight="1" thickBot="1">
      <c r="B17" s="81" t="s">
        <v>61</v>
      </c>
      <c r="C17" s="82"/>
      <c r="D17" s="82"/>
      <c r="E17" s="83"/>
      <c r="F17" s="83"/>
      <c r="G17" s="83"/>
      <c r="H17" s="84"/>
      <c r="I17" s="84"/>
      <c r="J17" s="84"/>
      <c r="K17" s="84"/>
      <c r="L17" s="84"/>
      <c r="M17" s="84"/>
      <c r="N17" s="84"/>
      <c r="O17" s="84"/>
      <c r="P17" s="85"/>
      <c r="Q17" s="85"/>
      <c r="R17" s="86">
        <v>7631.7607749999997</v>
      </c>
      <c r="S17" s="86">
        <v>4579.0564679999998</v>
      </c>
      <c r="T17" s="86">
        <v>4579.0564679999998</v>
      </c>
      <c r="U17" s="86">
        <f>+IF(ISERR(T17/S17*100),"N/A",T17/S17*100)</f>
        <v>100</v>
      </c>
      <c r="V17" s="87"/>
    </row>
    <row r="18" spans="2:22" ht="13.5" customHeight="1" thickBot="1">
      <c r="B18" s="88" t="s">
        <v>62</v>
      </c>
      <c r="C18" s="89"/>
      <c r="D18" s="89"/>
      <c r="E18" s="90"/>
      <c r="F18" s="90"/>
      <c r="G18" s="90"/>
      <c r="H18" s="91"/>
      <c r="I18" s="91"/>
      <c r="J18" s="91"/>
      <c r="K18" s="91"/>
      <c r="L18" s="91"/>
      <c r="M18" s="91"/>
      <c r="N18" s="91"/>
      <c r="O18" s="91"/>
      <c r="P18" s="92"/>
      <c r="Q18" s="92"/>
      <c r="R18" s="86">
        <v>7631.7607749999997</v>
      </c>
      <c r="S18" s="86">
        <v>4579.0564679999998</v>
      </c>
      <c r="T18" s="86">
        <v>4579.0564679999998</v>
      </c>
      <c r="U18" s="86">
        <f>+IF(ISERR(T18/S18*100),"N/A",T18/S18*100)</f>
        <v>100</v>
      </c>
      <c r="V18" s="87"/>
    </row>
    <row r="19" spans="2:22" s="93" customFormat="1" ht="14.85" customHeight="1" thickTop="1" thickBot="1">
      <c r="B19" s="94" t="s">
        <v>63</v>
      </c>
      <c r="C19" s="95"/>
      <c r="D19" s="95"/>
      <c r="E19" s="95"/>
      <c r="F19" s="95"/>
      <c r="G19" s="95"/>
      <c r="H19" s="96"/>
      <c r="I19" s="96"/>
      <c r="J19" s="96"/>
      <c r="K19" s="96"/>
      <c r="L19" s="96"/>
      <c r="M19" s="96"/>
      <c r="N19" s="96"/>
      <c r="O19" s="96"/>
      <c r="P19" s="96"/>
      <c r="Q19" s="96"/>
      <c r="R19" s="96"/>
      <c r="S19" s="96"/>
      <c r="T19" s="96"/>
      <c r="U19" s="96"/>
      <c r="V19" s="97"/>
    </row>
    <row r="20" spans="2:22" ht="44.25" customHeight="1" thickTop="1">
      <c r="B20" s="98" t="s">
        <v>64</v>
      </c>
      <c r="C20" s="100"/>
      <c r="D20" s="100"/>
      <c r="E20" s="100"/>
      <c r="F20" s="100"/>
      <c r="G20" s="100"/>
      <c r="H20" s="100"/>
      <c r="I20" s="100"/>
      <c r="J20" s="100"/>
      <c r="K20" s="100"/>
      <c r="L20" s="100"/>
      <c r="M20" s="100"/>
      <c r="N20" s="100"/>
      <c r="O20" s="100"/>
      <c r="P20" s="100"/>
      <c r="Q20" s="100"/>
      <c r="R20" s="100"/>
      <c r="S20" s="100"/>
      <c r="T20" s="100"/>
      <c r="U20" s="100"/>
      <c r="V20" s="99"/>
    </row>
    <row r="21" spans="2:22" ht="34.5" customHeight="1">
      <c r="B21" s="101" t="s">
        <v>65</v>
      </c>
      <c r="C21" s="103"/>
      <c r="D21" s="103"/>
      <c r="E21" s="103"/>
      <c r="F21" s="103"/>
      <c r="G21" s="103"/>
      <c r="H21" s="103"/>
      <c r="I21" s="103"/>
      <c r="J21" s="103"/>
      <c r="K21" s="103"/>
      <c r="L21" s="103"/>
      <c r="M21" s="103"/>
      <c r="N21" s="103"/>
      <c r="O21" s="103"/>
      <c r="P21" s="103"/>
      <c r="Q21" s="103"/>
      <c r="R21" s="103"/>
      <c r="S21" s="103"/>
      <c r="T21" s="103"/>
      <c r="U21" s="103"/>
      <c r="V21" s="102"/>
    </row>
    <row r="22" spans="2:22" ht="34.5" customHeight="1">
      <c r="B22" s="101" t="s">
        <v>66</v>
      </c>
      <c r="C22" s="103"/>
      <c r="D22" s="103"/>
      <c r="E22" s="103"/>
      <c r="F22" s="103"/>
      <c r="G22" s="103"/>
      <c r="H22" s="103"/>
      <c r="I22" s="103"/>
      <c r="J22" s="103"/>
      <c r="K22" s="103"/>
      <c r="L22" s="103"/>
      <c r="M22" s="103"/>
      <c r="N22" s="103"/>
      <c r="O22" s="103"/>
      <c r="P22" s="103"/>
      <c r="Q22" s="103"/>
      <c r="R22" s="103"/>
      <c r="S22" s="103"/>
      <c r="T22" s="103"/>
      <c r="U22" s="103"/>
      <c r="V22" s="102"/>
    </row>
    <row r="23" spans="2:22" ht="34.5" customHeight="1">
      <c r="B23" s="101" t="s">
        <v>67</v>
      </c>
      <c r="C23" s="103"/>
      <c r="D23" s="103"/>
      <c r="E23" s="103"/>
      <c r="F23" s="103"/>
      <c r="G23" s="103"/>
      <c r="H23" s="103"/>
      <c r="I23" s="103"/>
      <c r="J23" s="103"/>
      <c r="K23" s="103"/>
      <c r="L23" s="103"/>
      <c r="M23" s="103"/>
      <c r="N23" s="103"/>
      <c r="O23" s="103"/>
      <c r="P23" s="103"/>
      <c r="Q23" s="103"/>
      <c r="R23" s="103"/>
      <c r="S23" s="103"/>
      <c r="T23" s="103"/>
      <c r="U23" s="103"/>
      <c r="V23" s="102"/>
    </row>
  </sheetData>
  <mergeCells count="38">
    <mergeCell ref="B20:V20"/>
    <mergeCell ref="B21:V21"/>
    <mergeCell ref="B22:V22"/>
    <mergeCell ref="B23:V23"/>
    <mergeCell ref="C13:H13"/>
    <mergeCell ref="I13:K13"/>
    <mergeCell ref="L13:O13"/>
    <mergeCell ref="V15:V16"/>
    <mergeCell ref="B17:D17"/>
    <mergeCell ref="B18:D18"/>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9"/>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68</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1795</v>
      </c>
      <c r="S11" s="65">
        <v>1795</v>
      </c>
      <c r="T11" s="65">
        <v>793</v>
      </c>
      <c r="U11" s="65">
        <f>IF(ISERROR(T11/S11),"N/A",T11/S11*100)</f>
        <v>44.17827298050139</v>
      </c>
      <c r="V11" s="66" t="s">
        <v>46</v>
      </c>
    </row>
    <row r="12" spans="1:35" ht="23.1" customHeight="1" thickTop="1" thickBot="1">
      <c r="A12" s="62"/>
      <c r="B12" s="104" t="s">
        <v>69</v>
      </c>
      <c r="C12" s="106"/>
      <c r="D12" s="106"/>
      <c r="E12" s="106"/>
      <c r="F12" s="106"/>
      <c r="G12" s="106"/>
      <c r="H12" s="106"/>
      <c r="I12" s="106"/>
      <c r="J12" s="106"/>
      <c r="K12" s="106"/>
      <c r="L12" s="106"/>
      <c r="M12" s="106"/>
      <c r="N12" s="106"/>
      <c r="O12" s="106"/>
      <c r="P12" s="106"/>
      <c r="Q12" s="106"/>
      <c r="R12" s="106"/>
      <c r="S12" s="106"/>
      <c r="T12" s="106"/>
      <c r="U12" s="106"/>
      <c r="V12" s="105"/>
    </row>
    <row r="13" spans="1:35" ht="23.1" customHeight="1" thickBot="1">
      <c r="A13" s="62"/>
      <c r="B13" s="107"/>
      <c r="C13" s="107"/>
      <c r="D13" s="107"/>
      <c r="E13" s="107"/>
      <c r="F13" s="107"/>
      <c r="G13" s="107"/>
      <c r="H13" s="107"/>
      <c r="I13" s="108"/>
      <c r="J13" s="108"/>
      <c r="K13" s="107"/>
      <c r="L13" s="107"/>
      <c r="M13" s="107"/>
      <c r="N13" s="107"/>
      <c r="O13" s="109"/>
      <c r="P13" s="109"/>
      <c r="Q13" s="107"/>
      <c r="R13" s="110">
        <v>1795</v>
      </c>
      <c r="S13" s="111">
        <v>1795</v>
      </c>
      <c r="T13" s="111">
        <v>793</v>
      </c>
      <c r="U13" s="112">
        <f>IF(ISERROR(T13/S13),"N/A",T13/S13*100)</f>
        <v>44.17827298050139</v>
      </c>
      <c r="V13" s="107" t="s">
        <v>70</v>
      </c>
    </row>
    <row r="14" spans="1:35" ht="75" customHeight="1" thickTop="1" thickBot="1">
      <c r="A14" s="62"/>
      <c r="B14" s="63" t="s">
        <v>47</v>
      </c>
      <c r="C14" s="64" t="s">
        <v>41</v>
      </c>
      <c r="D14" s="64"/>
      <c r="E14" s="64"/>
      <c r="F14" s="64"/>
      <c r="G14" s="64"/>
      <c r="H14" s="64"/>
      <c r="I14" s="64" t="s">
        <v>48</v>
      </c>
      <c r="J14" s="64"/>
      <c r="K14" s="64"/>
      <c r="L14" s="64" t="s">
        <v>49</v>
      </c>
      <c r="M14" s="64"/>
      <c r="N14" s="64"/>
      <c r="O14" s="64"/>
      <c r="P14" s="65" t="s">
        <v>44</v>
      </c>
      <c r="Q14" s="65" t="s">
        <v>45</v>
      </c>
      <c r="R14" s="65">
        <v>2200000</v>
      </c>
      <c r="S14" s="65">
        <v>2200000</v>
      </c>
      <c r="T14" s="65">
        <v>806384</v>
      </c>
      <c r="U14" s="65">
        <f>IF(ISERROR(T14/S14),"N/A",T14/S14*100)</f>
        <v>36.653818181818181</v>
      </c>
      <c r="V14" s="66" t="s">
        <v>46</v>
      </c>
    </row>
    <row r="15" spans="1:35" ht="23.1" customHeight="1" thickTop="1" thickBot="1">
      <c r="A15" s="62"/>
      <c r="B15" s="104" t="s">
        <v>69</v>
      </c>
      <c r="C15" s="106"/>
      <c r="D15" s="106"/>
      <c r="E15" s="106"/>
      <c r="F15" s="106"/>
      <c r="G15" s="106"/>
      <c r="H15" s="106"/>
      <c r="I15" s="106"/>
      <c r="J15" s="106"/>
      <c r="K15" s="106"/>
      <c r="L15" s="106"/>
      <c r="M15" s="106"/>
      <c r="N15" s="106"/>
      <c r="O15" s="106"/>
      <c r="P15" s="106"/>
      <c r="Q15" s="106"/>
      <c r="R15" s="106"/>
      <c r="S15" s="106"/>
      <c r="T15" s="106"/>
      <c r="U15" s="106"/>
      <c r="V15" s="105"/>
    </row>
    <row r="16" spans="1:35" ht="23.1" customHeight="1" thickBot="1">
      <c r="A16" s="62"/>
      <c r="B16" s="107"/>
      <c r="C16" s="107"/>
      <c r="D16" s="107"/>
      <c r="E16" s="107"/>
      <c r="F16" s="107"/>
      <c r="G16" s="107"/>
      <c r="H16" s="107"/>
      <c r="I16" s="108"/>
      <c r="J16" s="108"/>
      <c r="K16" s="107"/>
      <c r="L16" s="107"/>
      <c r="M16" s="107"/>
      <c r="N16" s="107"/>
      <c r="O16" s="109"/>
      <c r="P16" s="109"/>
      <c r="Q16" s="107"/>
      <c r="R16" s="110">
        <v>2200000</v>
      </c>
      <c r="S16" s="111">
        <v>2200000</v>
      </c>
      <c r="T16" s="111">
        <v>806384</v>
      </c>
      <c r="U16" s="112">
        <f>IF(ISERROR(T16/S16),"N/A",T16/S16*100)</f>
        <v>36.653818181818181</v>
      </c>
      <c r="V16" s="107" t="s">
        <v>70</v>
      </c>
    </row>
    <row r="17" spans="1:23" ht="75" customHeight="1" thickTop="1" thickBot="1">
      <c r="A17" s="62"/>
      <c r="B17" s="63" t="s">
        <v>47</v>
      </c>
      <c r="C17" s="64" t="s">
        <v>50</v>
      </c>
      <c r="D17" s="64"/>
      <c r="E17" s="64"/>
      <c r="F17" s="64"/>
      <c r="G17" s="64"/>
      <c r="H17" s="64"/>
      <c r="I17" s="64" t="s">
        <v>51</v>
      </c>
      <c r="J17" s="64"/>
      <c r="K17" s="64"/>
      <c r="L17" s="64" t="s">
        <v>52</v>
      </c>
      <c r="M17" s="64"/>
      <c r="N17" s="64"/>
      <c r="O17" s="64"/>
      <c r="P17" s="65" t="s">
        <v>53</v>
      </c>
      <c r="Q17" s="65" t="s">
        <v>45</v>
      </c>
      <c r="R17" s="65">
        <v>19</v>
      </c>
      <c r="S17" s="65">
        <v>19</v>
      </c>
      <c r="T17" s="65">
        <v>14.45</v>
      </c>
      <c r="U17" s="65">
        <f>IF(ISERROR(T17/S17),"N/A",T17/S17*100)</f>
        <v>76.052631578947356</v>
      </c>
      <c r="V17" s="66" t="s">
        <v>46</v>
      </c>
    </row>
    <row r="18" spans="1:23" ht="23.1" customHeight="1" thickTop="1" thickBot="1">
      <c r="A18" s="62"/>
      <c r="B18" s="104" t="s">
        <v>69</v>
      </c>
      <c r="C18" s="106"/>
      <c r="D18" s="106"/>
      <c r="E18" s="106"/>
      <c r="F18" s="106"/>
      <c r="G18" s="106"/>
      <c r="H18" s="106"/>
      <c r="I18" s="106"/>
      <c r="J18" s="106"/>
      <c r="K18" s="106"/>
      <c r="L18" s="106"/>
      <c r="M18" s="106"/>
      <c r="N18" s="106"/>
      <c r="O18" s="106"/>
      <c r="P18" s="106"/>
      <c r="Q18" s="106"/>
      <c r="R18" s="106"/>
      <c r="S18" s="106"/>
      <c r="T18" s="106"/>
      <c r="U18" s="106"/>
      <c r="V18" s="105"/>
    </row>
    <row r="19" spans="1:23" ht="23.1" customHeight="1" thickBot="1">
      <c r="A19" s="62"/>
      <c r="B19" s="107"/>
      <c r="C19" s="107"/>
      <c r="D19" s="107"/>
      <c r="E19" s="107"/>
      <c r="F19" s="107"/>
      <c r="G19" s="107"/>
      <c r="H19" s="107"/>
      <c r="I19" s="108"/>
      <c r="J19" s="108"/>
      <c r="K19" s="107"/>
      <c r="L19" s="107"/>
      <c r="M19" s="107"/>
      <c r="N19" s="107"/>
      <c r="O19" s="109"/>
      <c r="P19" s="109"/>
      <c r="Q19" s="107"/>
      <c r="R19" s="110">
        <v>19</v>
      </c>
      <c r="S19" s="111">
        <v>19</v>
      </c>
      <c r="T19" s="111">
        <v>14.45</v>
      </c>
      <c r="U19" s="112">
        <f>IF(ISERROR(T19/S19),"N/A",T19/S19*100)</f>
        <v>76.052631578947356</v>
      </c>
      <c r="V19" s="107" t="s">
        <v>70</v>
      </c>
    </row>
    <row r="20" spans="1:23" ht="22.5" customHeight="1" thickTop="1" thickBot="1">
      <c r="B20" s="13" t="s">
        <v>54</v>
      </c>
      <c r="C20" s="14"/>
      <c r="D20" s="14"/>
      <c r="E20" s="14"/>
      <c r="F20" s="14"/>
      <c r="G20" s="14"/>
      <c r="H20" s="15"/>
      <c r="I20" s="15"/>
      <c r="J20" s="15"/>
      <c r="K20" s="15"/>
      <c r="L20" s="15"/>
      <c r="M20" s="15"/>
      <c r="N20" s="15"/>
      <c r="O20" s="15"/>
      <c r="P20" s="15"/>
      <c r="Q20" s="15"/>
      <c r="R20" s="15"/>
      <c r="S20" s="15"/>
      <c r="T20" s="15"/>
      <c r="U20" s="15"/>
      <c r="V20" s="16"/>
      <c r="W20" s="67"/>
    </row>
    <row r="21" spans="1:23" ht="32.25" customHeight="1" thickTop="1">
      <c r="B21" s="68"/>
      <c r="C21" s="69"/>
      <c r="D21" s="69"/>
      <c r="E21" s="69"/>
      <c r="F21" s="69"/>
      <c r="G21" s="69"/>
      <c r="H21" s="70"/>
      <c r="I21" s="70"/>
      <c r="J21" s="70"/>
      <c r="K21" s="70"/>
      <c r="L21" s="70"/>
      <c r="M21" s="70"/>
      <c r="N21" s="70"/>
      <c r="O21" s="70"/>
      <c r="P21" s="71"/>
      <c r="Q21" s="72"/>
      <c r="R21" s="50" t="s">
        <v>55</v>
      </c>
      <c r="S21" s="46" t="s">
        <v>56</v>
      </c>
      <c r="T21" s="50" t="s">
        <v>57</v>
      </c>
      <c r="U21" s="50" t="s">
        <v>58</v>
      </c>
      <c r="V21" s="73"/>
    </row>
    <row r="22" spans="1:23" ht="30" customHeight="1" thickBot="1">
      <c r="B22" s="75"/>
      <c r="C22" s="76"/>
      <c r="D22" s="76"/>
      <c r="E22" s="76"/>
      <c r="F22" s="76"/>
      <c r="G22" s="76"/>
      <c r="H22" s="77"/>
      <c r="I22" s="77"/>
      <c r="J22" s="77"/>
      <c r="K22" s="77"/>
      <c r="L22" s="77"/>
      <c r="M22" s="77"/>
      <c r="N22" s="77"/>
      <c r="O22" s="77"/>
      <c r="P22" s="78"/>
      <c r="Q22" s="79"/>
      <c r="R22" s="80" t="s">
        <v>59</v>
      </c>
      <c r="S22" s="79" t="s">
        <v>59</v>
      </c>
      <c r="T22" s="79" t="s">
        <v>59</v>
      </c>
      <c r="U22" s="79" t="s">
        <v>60</v>
      </c>
      <c r="V22" s="74"/>
    </row>
    <row r="23" spans="1:23" ht="13.5" customHeight="1" thickBot="1">
      <c r="B23" s="81" t="s">
        <v>61</v>
      </c>
      <c r="C23" s="82"/>
      <c r="D23" s="82"/>
      <c r="E23" s="83"/>
      <c r="F23" s="83"/>
      <c r="G23" s="83"/>
      <c r="H23" s="84"/>
      <c r="I23" s="84"/>
      <c r="J23" s="84"/>
      <c r="K23" s="84"/>
      <c r="L23" s="84"/>
      <c r="M23" s="84"/>
      <c r="N23" s="84"/>
      <c r="O23" s="84"/>
      <c r="P23" s="85"/>
      <c r="Q23" s="85"/>
      <c r="R23" s="86">
        <v>7631.7607749999997</v>
      </c>
      <c r="S23" s="86">
        <v>4579.0564679999998</v>
      </c>
      <c r="T23" s="86">
        <v>4579.0564679999998</v>
      </c>
      <c r="U23" s="86">
        <f>+IF(ISERR(T23/S23*100),"N/A",T23/S23*100)</f>
        <v>100</v>
      </c>
      <c r="V23" s="87"/>
    </row>
    <row r="24" spans="1:23" ht="13.5" customHeight="1" thickBot="1">
      <c r="B24" s="88" t="s">
        <v>62</v>
      </c>
      <c r="C24" s="89"/>
      <c r="D24" s="89"/>
      <c r="E24" s="90"/>
      <c r="F24" s="90"/>
      <c r="G24" s="90"/>
      <c r="H24" s="91"/>
      <c r="I24" s="91"/>
      <c r="J24" s="91"/>
      <c r="K24" s="91"/>
      <c r="L24" s="91"/>
      <c r="M24" s="91"/>
      <c r="N24" s="91"/>
      <c r="O24" s="91"/>
      <c r="P24" s="92"/>
      <c r="Q24" s="92"/>
      <c r="R24" s="86">
        <v>7631.7607749999997</v>
      </c>
      <c r="S24" s="86">
        <v>4579.0564679999998</v>
      </c>
      <c r="T24" s="86">
        <v>4579.0564679999998</v>
      </c>
      <c r="U24" s="86">
        <f>+IF(ISERR(T24/S24*100),"N/A",T24/S24*100)</f>
        <v>100</v>
      </c>
      <c r="V24" s="87"/>
    </row>
    <row r="25" spans="1:23" s="93" customFormat="1" ht="14.85" customHeight="1" thickTop="1" thickBot="1">
      <c r="B25" s="94" t="s">
        <v>63</v>
      </c>
      <c r="C25" s="95"/>
      <c r="D25" s="95"/>
      <c r="E25" s="95"/>
      <c r="F25" s="95"/>
      <c r="G25" s="95"/>
      <c r="H25" s="96"/>
      <c r="I25" s="96"/>
      <c r="J25" s="96"/>
      <c r="K25" s="96"/>
      <c r="L25" s="96"/>
      <c r="M25" s="96"/>
      <c r="N25" s="96"/>
      <c r="O25" s="96"/>
      <c r="P25" s="96"/>
      <c r="Q25" s="96"/>
      <c r="R25" s="96"/>
      <c r="S25" s="96"/>
      <c r="T25" s="96"/>
      <c r="U25" s="96"/>
      <c r="V25" s="97"/>
    </row>
    <row r="26" spans="1:23" ht="44.25" customHeight="1" thickTop="1">
      <c r="B26" s="98" t="s">
        <v>64</v>
      </c>
      <c r="C26" s="100"/>
      <c r="D26" s="100"/>
      <c r="E26" s="100"/>
      <c r="F26" s="100"/>
      <c r="G26" s="100"/>
      <c r="H26" s="100"/>
      <c r="I26" s="100"/>
      <c r="J26" s="100"/>
      <c r="K26" s="100"/>
      <c r="L26" s="100"/>
      <c r="M26" s="100"/>
      <c r="N26" s="100"/>
      <c r="O26" s="100"/>
      <c r="P26" s="100"/>
      <c r="Q26" s="100"/>
      <c r="R26" s="100"/>
      <c r="S26" s="100"/>
      <c r="T26" s="100"/>
      <c r="U26" s="100"/>
      <c r="V26" s="99"/>
    </row>
    <row r="27" spans="1:23" ht="34.5" customHeight="1">
      <c r="B27" s="101" t="s">
        <v>71</v>
      </c>
      <c r="C27" s="103"/>
      <c r="D27" s="103"/>
      <c r="E27" s="103"/>
      <c r="F27" s="103"/>
      <c r="G27" s="103"/>
      <c r="H27" s="103"/>
      <c r="I27" s="103"/>
      <c r="J27" s="103"/>
      <c r="K27" s="103"/>
      <c r="L27" s="103"/>
      <c r="M27" s="103"/>
      <c r="N27" s="103"/>
      <c r="O27" s="103"/>
      <c r="P27" s="103"/>
      <c r="Q27" s="103"/>
      <c r="R27" s="103"/>
      <c r="S27" s="103"/>
      <c r="T27" s="103"/>
      <c r="U27" s="103"/>
      <c r="V27" s="102"/>
    </row>
    <row r="28" spans="1:23" ht="34.5" customHeight="1">
      <c r="B28" s="101" t="s">
        <v>72</v>
      </c>
      <c r="C28" s="103"/>
      <c r="D28" s="103"/>
      <c r="E28" s="103"/>
      <c r="F28" s="103"/>
      <c r="G28" s="103"/>
      <c r="H28" s="103"/>
      <c r="I28" s="103"/>
      <c r="J28" s="103"/>
      <c r="K28" s="103"/>
      <c r="L28" s="103"/>
      <c r="M28" s="103"/>
      <c r="N28" s="103"/>
      <c r="O28" s="103"/>
      <c r="P28" s="103"/>
      <c r="Q28" s="103"/>
      <c r="R28" s="103"/>
      <c r="S28" s="103"/>
      <c r="T28" s="103"/>
      <c r="U28" s="103"/>
      <c r="V28" s="102"/>
    </row>
    <row r="29" spans="1:23" ht="34.5" customHeight="1">
      <c r="B29" s="101" t="s">
        <v>73</v>
      </c>
      <c r="C29" s="103"/>
      <c r="D29" s="103"/>
      <c r="E29" s="103"/>
      <c r="F29" s="103"/>
      <c r="G29" s="103"/>
      <c r="H29" s="103"/>
      <c r="I29" s="103"/>
      <c r="J29" s="103"/>
      <c r="K29" s="103"/>
      <c r="L29" s="103"/>
      <c r="M29" s="103"/>
      <c r="N29" s="103"/>
      <c r="O29" s="103"/>
      <c r="P29" s="103"/>
      <c r="Q29" s="103"/>
      <c r="R29" s="103"/>
      <c r="S29" s="103"/>
      <c r="T29" s="103"/>
      <c r="U29" s="103"/>
      <c r="V29" s="102"/>
    </row>
  </sheetData>
  <mergeCells count="41">
    <mergeCell ref="B23:D23"/>
    <mergeCell ref="B24:D24"/>
    <mergeCell ref="B26:V26"/>
    <mergeCell ref="B27:V27"/>
    <mergeCell ref="B28:V28"/>
    <mergeCell ref="B29:V29"/>
    <mergeCell ref="B15:V15"/>
    <mergeCell ref="C17:H17"/>
    <mergeCell ref="I17:K17"/>
    <mergeCell ref="L17:O17"/>
    <mergeCell ref="B18:V18"/>
    <mergeCell ref="V21:V22"/>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4"/>
  <sheetViews>
    <sheetView showGridLines="0" tabSelected="1" view="pageBreakPreview" zoomScale="70" zoomScaleNormal="80" zoomScaleSheetLayoutView="70" workbookViewId="0">
      <selection activeCell="B1" sqref="B1:L1"/>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1.7109375" style="1" bestFit="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68</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1795</v>
      </c>
      <c r="S11" s="65">
        <v>1795</v>
      </c>
      <c r="T11" s="65">
        <v>793</v>
      </c>
      <c r="U11" s="65">
        <f>IF(ISERROR(T11/S11),"N/A",T11/S11*100)</f>
        <v>44.17827298050139</v>
      </c>
      <c r="V11" s="66" t="s">
        <v>46</v>
      </c>
    </row>
    <row r="12" spans="1:35" ht="18.75" customHeight="1" thickTop="1" thickBot="1">
      <c r="A12" s="62"/>
      <c r="B12" s="113" t="s">
        <v>74</v>
      </c>
      <c r="C12" s="106"/>
      <c r="D12" s="106"/>
      <c r="E12" s="106"/>
      <c r="F12" s="106"/>
      <c r="G12" s="106"/>
      <c r="H12" s="106"/>
      <c r="I12" s="106"/>
      <c r="J12" s="106"/>
      <c r="K12" s="106"/>
      <c r="L12" s="106"/>
      <c r="M12" s="106"/>
      <c r="N12" s="106"/>
      <c r="O12" s="106"/>
      <c r="P12" s="106"/>
      <c r="Q12" s="106"/>
      <c r="R12" s="106"/>
      <c r="S12" s="106"/>
      <c r="T12" s="106"/>
      <c r="U12" s="106"/>
      <c r="V12" s="105"/>
    </row>
    <row r="13" spans="1:35" s="114" customFormat="1" ht="18" customHeight="1" thickBot="1">
      <c r="A13" s="115"/>
      <c r="B13" s="116" t="s">
        <v>50</v>
      </c>
      <c r="C13" s="116"/>
      <c r="D13" s="117"/>
      <c r="E13" s="116"/>
      <c r="F13" s="116"/>
      <c r="G13" s="116"/>
      <c r="H13" s="116"/>
      <c r="I13" s="118"/>
      <c r="J13" s="108"/>
      <c r="K13" s="118"/>
      <c r="L13" s="108"/>
      <c r="M13" s="118"/>
      <c r="N13" s="108"/>
      <c r="O13" s="118"/>
      <c r="P13" s="108"/>
      <c r="Q13" s="119"/>
      <c r="R13" s="120">
        <v>1795</v>
      </c>
      <c r="S13" s="120">
        <v>1795</v>
      </c>
      <c r="T13" s="120">
        <v>793</v>
      </c>
      <c r="U13" s="120">
        <f>IF(ISERROR(T13/S13),"N/A",T13/S13*100)</f>
        <v>44.17827298050139</v>
      </c>
      <c r="V13" s="116" t="s">
        <v>75</v>
      </c>
    </row>
    <row r="14" spans="1:35" ht="75" customHeight="1" thickTop="1" thickBot="1">
      <c r="A14" s="62"/>
      <c r="B14" s="63" t="s">
        <v>47</v>
      </c>
      <c r="C14" s="64" t="s">
        <v>41</v>
      </c>
      <c r="D14" s="64"/>
      <c r="E14" s="64"/>
      <c r="F14" s="64"/>
      <c r="G14" s="64"/>
      <c r="H14" s="64"/>
      <c r="I14" s="64" t="s">
        <v>48</v>
      </c>
      <c r="J14" s="64"/>
      <c r="K14" s="64"/>
      <c r="L14" s="64" t="s">
        <v>49</v>
      </c>
      <c r="M14" s="64"/>
      <c r="N14" s="64"/>
      <c r="O14" s="64"/>
      <c r="P14" s="65" t="s">
        <v>44</v>
      </c>
      <c r="Q14" s="65" t="s">
        <v>45</v>
      </c>
      <c r="R14" s="65">
        <v>2200000</v>
      </c>
      <c r="S14" s="65">
        <v>2200000</v>
      </c>
      <c r="T14" s="65">
        <v>806384</v>
      </c>
      <c r="U14" s="65">
        <f>IF(ISERROR(T14/S14),"N/A",T14/S14*100)</f>
        <v>36.653818181818181</v>
      </c>
      <c r="V14" s="66" t="s">
        <v>46</v>
      </c>
    </row>
    <row r="15" spans="1:35" ht="18.75" customHeight="1" thickTop="1" thickBot="1">
      <c r="A15" s="62"/>
      <c r="B15" s="113" t="s">
        <v>74</v>
      </c>
      <c r="C15" s="106"/>
      <c r="D15" s="106"/>
      <c r="E15" s="106"/>
      <c r="F15" s="106"/>
      <c r="G15" s="106"/>
      <c r="H15" s="106"/>
      <c r="I15" s="106"/>
      <c r="J15" s="106"/>
      <c r="K15" s="106"/>
      <c r="L15" s="106"/>
      <c r="M15" s="106"/>
      <c r="N15" s="106"/>
      <c r="O15" s="106"/>
      <c r="P15" s="106"/>
      <c r="Q15" s="106"/>
      <c r="R15" s="106"/>
      <c r="S15" s="106"/>
      <c r="T15" s="106"/>
      <c r="U15" s="106"/>
      <c r="V15" s="105"/>
    </row>
    <row r="16" spans="1:35" s="114" customFormat="1" ht="18" customHeight="1" thickBot="1">
      <c r="A16" s="115"/>
      <c r="B16" s="116" t="s">
        <v>50</v>
      </c>
      <c r="C16" s="116"/>
      <c r="D16" s="117"/>
      <c r="E16" s="116"/>
      <c r="F16" s="116"/>
      <c r="G16" s="116"/>
      <c r="H16" s="116"/>
      <c r="I16" s="118"/>
      <c r="J16" s="108"/>
      <c r="K16" s="118"/>
      <c r="L16" s="108"/>
      <c r="M16" s="118"/>
      <c r="N16" s="108"/>
      <c r="O16" s="118"/>
      <c r="P16" s="108"/>
      <c r="Q16" s="119"/>
      <c r="R16" s="120">
        <v>2200000</v>
      </c>
      <c r="S16" s="120">
        <v>2200000</v>
      </c>
      <c r="T16" s="120">
        <v>806384</v>
      </c>
      <c r="U16" s="120">
        <f>IF(ISERROR(T16/S16),"N/A",T16/S16*100)</f>
        <v>36.653818181818181</v>
      </c>
      <c r="V16" s="116" t="s">
        <v>75</v>
      </c>
    </row>
    <row r="17" spans="1:22" ht="75" customHeight="1" thickTop="1" thickBot="1">
      <c r="A17" s="62"/>
      <c r="B17" s="63" t="s">
        <v>47</v>
      </c>
      <c r="C17" s="64" t="s">
        <v>50</v>
      </c>
      <c r="D17" s="64"/>
      <c r="E17" s="64"/>
      <c r="F17" s="64"/>
      <c r="G17" s="64"/>
      <c r="H17" s="64"/>
      <c r="I17" s="64" t="s">
        <v>51</v>
      </c>
      <c r="J17" s="64"/>
      <c r="K17" s="64"/>
      <c r="L17" s="64" t="s">
        <v>52</v>
      </c>
      <c r="M17" s="64"/>
      <c r="N17" s="64"/>
      <c r="O17" s="64"/>
      <c r="P17" s="65" t="s">
        <v>53</v>
      </c>
      <c r="Q17" s="65" t="s">
        <v>45</v>
      </c>
      <c r="R17" s="65">
        <v>19</v>
      </c>
      <c r="S17" s="65">
        <v>19</v>
      </c>
      <c r="T17" s="65">
        <v>14.45</v>
      </c>
      <c r="U17" s="65">
        <f>IF(ISERROR(T17/S17),"N/A",T17/S17*100)</f>
        <v>76.052631578947356</v>
      </c>
      <c r="V17" s="66" t="s">
        <v>46</v>
      </c>
    </row>
    <row r="18" spans="1:22" ht="18.75" customHeight="1" thickTop="1" thickBot="1">
      <c r="A18" s="62"/>
      <c r="B18" s="113" t="s">
        <v>74</v>
      </c>
      <c r="C18" s="106"/>
      <c r="D18" s="106"/>
      <c r="E18" s="106"/>
      <c r="F18" s="106"/>
      <c r="G18" s="106"/>
      <c r="H18" s="106"/>
      <c r="I18" s="106"/>
      <c r="J18" s="106"/>
      <c r="K18" s="106"/>
      <c r="L18" s="106"/>
      <c r="M18" s="106"/>
      <c r="N18" s="106"/>
      <c r="O18" s="106"/>
      <c r="P18" s="106"/>
      <c r="Q18" s="106"/>
      <c r="R18" s="106"/>
      <c r="S18" s="106"/>
      <c r="T18" s="106"/>
      <c r="U18" s="106"/>
      <c r="V18" s="105"/>
    </row>
    <row r="19" spans="1:22" s="114" customFormat="1" ht="18" customHeight="1" thickBot="1">
      <c r="A19" s="115"/>
      <c r="B19" s="116" t="s">
        <v>50</v>
      </c>
      <c r="C19" s="116"/>
      <c r="D19" s="117"/>
      <c r="E19" s="116"/>
      <c r="F19" s="116"/>
      <c r="G19" s="116"/>
      <c r="H19" s="116"/>
      <c r="I19" s="118"/>
      <c r="J19" s="108"/>
      <c r="K19" s="118"/>
      <c r="L19" s="108"/>
      <c r="M19" s="118"/>
      <c r="N19" s="108"/>
      <c r="O19" s="118"/>
      <c r="P19" s="108"/>
      <c r="Q19" s="119"/>
      <c r="R19" s="120">
        <v>19</v>
      </c>
      <c r="S19" s="120">
        <v>19</v>
      </c>
      <c r="T19" s="120">
        <v>14.45</v>
      </c>
      <c r="U19" s="120">
        <f>IF(ISERROR(T19/S19),"N/A",T19/S19*100)</f>
        <v>76.052631578947356</v>
      </c>
      <c r="V19" s="116" t="s">
        <v>75</v>
      </c>
    </row>
    <row r="20" spans="1:22" s="93" customFormat="1" ht="14.85" customHeight="1" thickTop="1" thickBot="1">
      <c r="B20" s="94" t="s">
        <v>63</v>
      </c>
      <c r="C20" s="95"/>
      <c r="D20" s="95"/>
      <c r="E20" s="95"/>
      <c r="F20" s="95"/>
      <c r="G20" s="95"/>
      <c r="H20" s="96"/>
      <c r="I20" s="96"/>
      <c r="J20" s="96"/>
      <c r="K20" s="96"/>
      <c r="L20" s="96"/>
      <c r="M20" s="96"/>
      <c r="N20" s="96"/>
      <c r="O20" s="96"/>
      <c r="P20" s="96"/>
      <c r="Q20" s="96"/>
      <c r="R20" s="96"/>
      <c r="S20" s="96"/>
      <c r="T20" s="96"/>
      <c r="U20" s="96"/>
      <c r="V20" s="97"/>
    </row>
    <row r="21" spans="1:22" ht="44.25" customHeight="1" thickTop="1">
      <c r="B21" s="98" t="s">
        <v>64</v>
      </c>
      <c r="C21" s="100"/>
      <c r="D21" s="100"/>
      <c r="E21" s="100"/>
      <c r="F21" s="100"/>
      <c r="G21" s="100"/>
      <c r="H21" s="100"/>
      <c r="I21" s="100"/>
      <c r="J21" s="100"/>
      <c r="K21" s="100"/>
      <c r="L21" s="100"/>
      <c r="M21" s="100"/>
      <c r="N21" s="100"/>
      <c r="O21" s="100"/>
      <c r="P21" s="100"/>
      <c r="Q21" s="100"/>
      <c r="R21" s="100"/>
      <c r="S21" s="100"/>
      <c r="T21" s="100"/>
      <c r="U21" s="100"/>
      <c r="V21" s="99"/>
    </row>
    <row r="22" spans="1:22" ht="34.5" customHeight="1">
      <c r="B22" s="101" t="s">
        <v>76</v>
      </c>
      <c r="C22" s="103"/>
      <c r="D22" s="103"/>
      <c r="E22" s="103"/>
      <c r="F22" s="103"/>
      <c r="G22" s="103"/>
      <c r="H22" s="103"/>
      <c r="I22" s="103"/>
      <c r="J22" s="103"/>
      <c r="K22" s="103"/>
      <c r="L22" s="103"/>
      <c r="M22" s="103"/>
      <c r="N22" s="103"/>
      <c r="O22" s="103"/>
      <c r="P22" s="103"/>
      <c r="Q22" s="103"/>
      <c r="R22" s="103"/>
      <c r="S22" s="103"/>
      <c r="T22" s="103"/>
      <c r="U22" s="103"/>
      <c r="V22" s="102"/>
    </row>
    <row r="23" spans="1:22" ht="34.5" customHeight="1">
      <c r="B23" s="101" t="s">
        <v>77</v>
      </c>
      <c r="C23" s="103"/>
      <c r="D23" s="103"/>
      <c r="E23" s="103"/>
      <c r="F23" s="103"/>
      <c r="G23" s="103"/>
      <c r="H23" s="103"/>
      <c r="I23" s="103"/>
      <c r="J23" s="103"/>
      <c r="K23" s="103"/>
      <c r="L23" s="103"/>
      <c r="M23" s="103"/>
      <c r="N23" s="103"/>
      <c r="O23" s="103"/>
      <c r="P23" s="103"/>
      <c r="Q23" s="103"/>
      <c r="R23" s="103"/>
      <c r="S23" s="103"/>
      <c r="T23" s="103"/>
      <c r="U23" s="103"/>
      <c r="V23" s="102"/>
    </row>
    <row r="24" spans="1:22" ht="34.5" customHeight="1">
      <c r="B24" s="101" t="s">
        <v>78</v>
      </c>
      <c r="C24" s="103"/>
      <c r="D24" s="103"/>
      <c r="E24" s="103"/>
      <c r="F24" s="103"/>
      <c r="G24" s="103"/>
      <c r="H24" s="103"/>
      <c r="I24" s="103"/>
      <c r="J24" s="103"/>
      <c r="K24" s="103"/>
      <c r="L24" s="103"/>
      <c r="M24" s="103"/>
      <c r="N24" s="103"/>
      <c r="O24" s="103"/>
      <c r="P24" s="103"/>
      <c r="Q24" s="103"/>
      <c r="R24" s="103"/>
      <c r="S24" s="103"/>
      <c r="T24" s="103"/>
      <c r="U24" s="103"/>
      <c r="V24" s="102"/>
    </row>
  </sheetData>
  <mergeCells count="38">
    <mergeCell ref="B22:V22"/>
    <mergeCell ref="B23:V23"/>
    <mergeCell ref="B24:V24"/>
    <mergeCell ref="B15:V15"/>
    <mergeCell ref="C17:H17"/>
    <mergeCell ref="I17:K17"/>
    <mergeCell ref="L17:O17"/>
    <mergeCell ref="B18:V18"/>
    <mergeCell ref="B21:V21"/>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20-OAXACA</vt:lpstr>
      <vt:lpstr>'20-OAXACA'!Área_de_impresión</vt:lpstr>
      <vt:lpstr>Global!Área_de_impresión</vt:lpstr>
      <vt:lpstr>Nacional!Área_de_impresión</vt:lpstr>
      <vt:lpstr>Portada!Área_de_impresión</vt:lpstr>
      <vt:lpstr>'20-OAXACA'!Títulos_a_imprimir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cp:lastModifiedBy>
  <cp:lastPrinted>2013-04-24T16:19:46Z</cp:lastPrinted>
  <dcterms:created xsi:type="dcterms:W3CDTF">2009-03-25T01:44:41Z</dcterms:created>
  <dcterms:modified xsi:type="dcterms:W3CDTF">2013-10-28T17:04:23Z</dcterms:modified>
</cp:coreProperties>
</file>