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17\FAFEF 2016 TRANSPARENCIA\"/>
    </mc:Choice>
  </mc:AlternateContent>
  <bookViews>
    <workbookView xWindow="0" yWindow="0" windowWidth="16815" windowHeight="7755"/>
  </bookViews>
  <sheets>
    <sheet name="FAFEF FINAL" sheetId="2" r:id="rId1"/>
  </sheets>
  <definedNames>
    <definedName name="_xlnm.Print_Titles" localSheetId="0">'FAFEF FINAL'!$1:$9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9" i="2" s="1"/>
  <c r="E28" i="2" s="1"/>
  <c r="E10" i="2" s="1"/>
  <c r="E13" i="2" l="1"/>
  <c r="E15" i="2"/>
  <c r="E17" i="2"/>
  <c r="E20" i="2"/>
  <c r="E19" i="2" s="1"/>
  <c r="E23" i="2"/>
  <c r="E22" i="2" s="1"/>
  <c r="E26" i="2"/>
  <c r="E25" i="2" s="1"/>
  <c r="E265" i="2"/>
  <c r="E264" i="2" s="1"/>
  <c r="E263" i="2" s="1"/>
  <c r="E12" i="2" l="1"/>
  <c r="E11" i="2" s="1"/>
</calcChain>
</file>

<file path=xl/sharedStrings.xml><?xml version="1.0" encoding="utf-8"?>
<sst xmlns="http://schemas.openxmlformats.org/spreadsheetml/2006/main" count="511" uniqueCount="245">
  <si>
    <t>EJECUTORA</t>
  </si>
  <si>
    <t>MUNICIPIO</t>
  </si>
  <si>
    <t>LOCALIDAD</t>
  </si>
  <si>
    <t>SECRETARIA DE FINANZAS</t>
  </si>
  <si>
    <t>COBERTURA ESTATAL</t>
  </si>
  <si>
    <t>APORTACIÓN AL FONDO DE PENSIONES</t>
  </si>
  <si>
    <t>POBLACIÓN EN GENERAL</t>
  </si>
  <si>
    <t>METROS DE OBRA DE INFRAESTRUCTURA DE SANEAMIENTO AMPLIADOS</t>
  </si>
  <si>
    <t>AMPLIACION DE LA RED DE DRENAJE SANITARIO</t>
  </si>
  <si>
    <t>TOTONTEPEC VILLA DE MORELOS</t>
  </si>
  <si>
    <t>COMISION ESTATAL DEL AGUA</t>
  </si>
  <si>
    <t>POSTES PARA REDES DE DISTRIBUCIÓN DE ENERGÍA ELÉCTRICA INSTALADOS</t>
  </si>
  <si>
    <t>KILÓMETROS DE RED DE DISTRIBUCION DE ENERGIA ELECTRICA AMPLIADA</t>
  </si>
  <si>
    <t>AMPLIACIÓN Y MEJORA DE LA RED DE ENERGÍA ELÉCTRICA EN LA COMUNIDAD DE PASO NUEVO LA HAMACA</t>
  </si>
  <si>
    <t>PASO NUEVO LA HAMACA</t>
  </si>
  <si>
    <t>SAN JUAN BAUTISTA VALLE NACIONAL</t>
  </si>
  <si>
    <t>AMPLIACIÓN DE LA RED DE ENERGÍA ELÉCTRICA DE LAS CALLES CAMINO REAL, PROLONGACIÓN DE MORELOS, CENTENARIO Y PROLONGACIÓN DE REFORMA</t>
  </si>
  <si>
    <t>MATADAMAS</t>
  </si>
  <si>
    <t>SOLEDAD ETLA</t>
  </si>
  <si>
    <t>AMPLIACIÓN DE LA RED DE ALCANTARILLADO SANITARIO</t>
  </si>
  <si>
    <t>SAN PEDRO</t>
  </si>
  <si>
    <t>HEROICA CIUDAD DE TLAXIACO</t>
  </si>
  <si>
    <t>METROS DE CONSTRUCCIÓN DE OBRA DE PROTECCIÓN</t>
  </si>
  <si>
    <t>MURO DE CONTENCIÓN Y ENCAUSAMIENTO DE RÍO (SEGUNDA ETAPA)</t>
  </si>
  <si>
    <t>SAN JUAN TEITA</t>
  </si>
  <si>
    <t>AMPLIACIÓN DE LA RED DE DISTRIBUCIÓN DE ENERGÍA ELÉCTRICA EN LA COLONIA REFORMA PARTE ALTA</t>
  </si>
  <si>
    <t>COLONIA REFORMA</t>
  </si>
  <si>
    <t>SAN AGUSTIN ETLA</t>
  </si>
  <si>
    <t>METROS CUADRADOS DE PAVIMENTACIÓN DE CALLES REALIZADAS</t>
  </si>
  <si>
    <t>PAVIMENTACIÓN CON CONCRETO HIDRÁULICO EN LA CALLE HIDALGO ENTRE LAS AVENIDAS MELCHOR OCAMPO Y GALEANA</t>
  </si>
  <si>
    <t>EL ESPINAL</t>
  </si>
  <si>
    <t>METROS CUADRADOS DE PUENTE VEHÍCULAR CONSTRUIDOS</t>
  </si>
  <si>
    <t>CONSTRUCCIÓN DE PUENTE VEHICULAR SANTA MARÍA TINÚ, UBICADO EN EL KM 0+125.50 DEL CAMINO KM 191+000 E.C. (TEHUACÁN - OAXACA) - SANTA MARÍA TINÚ</t>
  </si>
  <si>
    <t>ASUNCIÓN NOCHIXTLÁN</t>
  </si>
  <si>
    <t>ASUNCION NOCHIXTLAN</t>
  </si>
  <si>
    <t>AMPLIACION DE LA RED DE ENERGIA ELECTRICA CAMINO DE EN MEDIO ENTRE CAMINO DE TARRASTRO Y CAMINO DE LA DERECHA</t>
  </si>
  <si>
    <t>TLALIXTAC DE CABRERA</t>
  </si>
  <si>
    <t>AMPLIACION DE LA RED DE ENERGIA ELECTRICA EN SANTA MARIA COYOTEPEC</t>
  </si>
  <si>
    <t>SANTA MARÍA COYOTEPEC</t>
  </si>
  <si>
    <t>SANTA MARIA COYOTEPEC</t>
  </si>
  <si>
    <t>AMPLIACION DE LA RED DE ENERGIA ELECTRICA EN COLONIA PIEDRAS NEGRAS</t>
  </si>
  <si>
    <t>AMPLIACION DE LA RED DE ENERGIA ELECTRICA EN COLONIA LAS MONJAS</t>
  </si>
  <si>
    <t>SAN PEDRO IXTLAHUACA</t>
  </si>
  <si>
    <t>AMPLIACION DE LA RED DE DISTRIBUCION DE ENERGIA ELECTRICA EN LAS CALLES CAMINO A GUEGOVELA, CAMINO AL PARAJE EL COYOTE, CAMINO DEL CERRO, CAMINO DEL PALENQUE, SOR JUANA INES DE LA CRUZ, RUIZ CORTINEZ , ZARAGOZA, MORELOS, CENTENARIO.</t>
  </si>
  <si>
    <t>AYOQUEZCO DE ALDAMA</t>
  </si>
  <si>
    <t>AMPLIACION DE LA RED DE ENERGIA ELECTRICA EN EL PARAJE EL MARQUEZ</t>
  </si>
  <si>
    <t>SAN PABLO HUIXTEPEC</t>
  </si>
  <si>
    <t>AMPLIACION DE LA RED DE ENERGIA ELECTRICA EN TIERRA CALIENTE</t>
  </si>
  <si>
    <t>TIERRA CALIENTE TEPANTEPEC</t>
  </si>
  <si>
    <t>SANTA MARIA PEÑOLES</t>
  </si>
  <si>
    <t>AMPLIACION DE LA RED DE ENERGIA ELECTRICA SANTIAGUITO</t>
  </si>
  <si>
    <t>SANTIAGO ETLA</t>
  </si>
  <si>
    <t>AMPLIACIÓN DE LA RED DE ENERGIA ELECTRICA EN VARIAS CALLES Y PARAJES DE SAN LORENZO CACAOTEPEC</t>
  </si>
  <si>
    <t>SAN LORENZO CACAOTEPEC</t>
  </si>
  <si>
    <t>AMPLIACION DE LA RED DE DISTRIBUCION PARAJE LA LOMA SAN JUAN DE DIOS</t>
  </si>
  <si>
    <t>REYES ETLA</t>
  </si>
  <si>
    <t>INTRODUCCION DE LA RED DE ENERGIA ELECTRICA EN LA SOLEDAD</t>
  </si>
  <si>
    <t>SAN PABLO COATLÁN</t>
  </si>
  <si>
    <t>SAN PABLO COATLAN</t>
  </si>
  <si>
    <t>AMPLIACION DE LA RED DE ENERGIA ELECTRICA DE EL QUEHUE</t>
  </si>
  <si>
    <t>EL QUEGUE</t>
  </si>
  <si>
    <t>AMPLIACION DE LA RED DE ENERGIA ELECTRICA DE LA REFORMA</t>
  </si>
  <si>
    <t>REFORMA (RANCHERÍA LAS LUNAS)</t>
  </si>
  <si>
    <t>AMPLIACION DE LA RED DE ENERGIA ELECTRICA DE RANCHERIA DOLORES</t>
  </si>
  <si>
    <t>BARRIO DOLORES</t>
  </si>
  <si>
    <t>AMPLIACION DE LA RED DE ENERGIA ELECTRICA DE UNION GUIXE</t>
  </si>
  <si>
    <t>LA UNIÓN</t>
  </si>
  <si>
    <t>AMPLIACION DE LA RED DE ENERGIA ELECTRICA DE SANTA MARIA LA PILA</t>
  </si>
  <si>
    <t>LA PILA</t>
  </si>
  <si>
    <t>AMPLIACION DE LA RED DE ENERGIA ELECTRICA DE SANTA CRUZ MONJAS</t>
  </si>
  <si>
    <t>SANTA CRUZ MONJAS</t>
  </si>
  <si>
    <t>AMPLIACION DE LA RED DE ENERGIA ELECTRICA DE COLONIA SAN FELIPE</t>
  </si>
  <si>
    <t>AMPLIACION DE LA RED DE ENERGIA ELECTRICA DE SAN FELIPE YEGACHIN</t>
  </si>
  <si>
    <t>SAN FELIPE YEGACHÍN</t>
  </si>
  <si>
    <t>AMPLIACION DE LA RED DE ENERGIA ELECTRICA DE MENGOLI DE MORELOS</t>
  </si>
  <si>
    <t>MENGOLÍ DE MORELOS</t>
  </si>
  <si>
    <t>AMPLIACION DE LA RED DE ENERGIA ELECTRICA DE BRAMADEROS</t>
  </si>
  <si>
    <t>BRAMADEROS</t>
  </si>
  <si>
    <t>AMPLIACION DE LA RED DE ENERGIA ELECTRICA DE AGUA BLANCA</t>
  </si>
  <si>
    <t>AGUA BLANCA</t>
  </si>
  <si>
    <t>MIAHUATLAN DE PORFIRIO DIAZ</t>
  </si>
  <si>
    <t>AMPLIACION DE LA RED DE ENERGIA ELECTRICA DE BUENA VISTA A SAN MARTIN</t>
  </si>
  <si>
    <t>BUENAVISTA</t>
  </si>
  <si>
    <t>SANTIAGO TEXTITLAN</t>
  </si>
  <si>
    <t>AMPLIACION DE LA RED DE DISTRIBUCION DE ENERGIA ELECTRICA SAN JOSE EL PORVENIR</t>
  </si>
  <si>
    <t>SAN JOSÉ EL PORVENIR</t>
  </si>
  <si>
    <t>AMPLIACION DE LA RED DE ENERGIA ELECTRICA LA UNION ALTAMIRA</t>
  </si>
  <si>
    <t>LA UNIÓN ALTAMIRA</t>
  </si>
  <si>
    <t>SANTA LUCIA MONTEVERDE</t>
  </si>
  <si>
    <t>AMPLIACION DE LA RED DE DISTRIBUCION DE ENERGIA ELECTRICA PIEDRA DE CASA (2DA. ETAPA)</t>
  </si>
  <si>
    <t>PIEDRA DE CASA</t>
  </si>
  <si>
    <t>MESONES HIDALGO</t>
  </si>
  <si>
    <t>AMPLIACION DE LA RED DE ENERGIA ELECTRICA EN SAN PEDRO OCOTEPEC Y EL POLVO</t>
  </si>
  <si>
    <t>EL POLVO</t>
  </si>
  <si>
    <t>SAN PEDRO OCOTEPEC</t>
  </si>
  <si>
    <t>AMPLIACION DE LA RED DE DISTRIBUCIÓN DE ENERGIA ELECTRICA</t>
  </si>
  <si>
    <t>MAGUEY</t>
  </si>
  <si>
    <t>TAMAZULAPAM DEL ESPIRITU SANTO</t>
  </si>
  <si>
    <t>AMPLIACION R. D. MONTE TINTA</t>
  </si>
  <si>
    <t>MONTE TINTA</t>
  </si>
  <si>
    <t>AYOTZINTEPEC</t>
  </si>
  <si>
    <t>AMPLIACION DE LA RED DE ENERGIA ELETRICA EN BUENA VISTA</t>
  </si>
  <si>
    <t>BUENA VISTA</t>
  </si>
  <si>
    <t>SAN AGUSTIN TLACOTEPEC</t>
  </si>
  <si>
    <t>AMPLIACION DE LA RED DE ENERGIA ELECTRICA EN EL BARRIO DEL REFUGIO</t>
  </si>
  <si>
    <t>HEROICA VILLA TEZOATLÁN DE SEGURA Y LUNA, CUNA DE LA INDEPENDENCIA DE OAXACA</t>
  </si>
  <si>
    <t>HEROICA VILLA TEZOATLAN DE SEGURA Y LUNA, CUNA DE LA INDEPENDENCIA DE OAXACA</t>
  </si>
  <si>
    <t>AMP RD. COL. 17 DE JULIO</t>
  </si>
  <si>
    <t>CHICAPA DE CASTRO</t>
  </si>
  <si>
    <t>AMP. RD. CALLE LAS GLADIOLAS COL. ALCATRAS</t>
  </si>
  <si>
    <t>AMP. R.D. COL. BENITO JUAREZ</t>
  </si>
  <si>
    <t>AMP RD COL. JUQUILITA 2DA ETAPA</t>
  </si>
  <si>
    <t>AMP. RD ANDADOR LOS PAPAYOS, COL MARTINEZ</t>
  </si>
  <si>
    <t>AMP. RD. COL BINI RAÑA</t>
  </si>
  <si>
    <t>AMP RD. COL. LADRILLERA</t>
  </si>
  <si>
    <t>AMP. RD BINUGADA 9 SECC.</t>
  </si>
  <si>
    <t>AMP. RD COL. SAUL MARTINEZ</t>
  </si>
  <si>
    <t>AMPLIACION RD COL. LOS TAMARINDOS</t>
  </si>
  <si>
    <t>AMPLIACION RD LAS ARBOLEDAS</t>
  </si>
  <si>
    <t>AMPLIACIÓN COL 28 DE ENERO</t>
  </si>
  <si>
    <t>HEROICA CIUDAD DE JUCHITÁN DE ZARAGOZA</t>
  </si>
  <si>
    <t>HEROICA CIUDAD DE JUCHITAN DE ZARAGOZA</t>
  </si>
  <si>
    <t>AMPLIACION DE LA RED DE ENERGIA ELECTRICA</t>
  </si>
  <si>
    <t>AMPLIACIÓN DE LA RED DE DISTRIBUCIÓN DE ENERGIA ELECTRICA</t>
  </si>
  <si>
    <t>AMPLIACION DE LA RED DE DISTRIBUCION DE ENERGIA ELECTRICA</t>
  </si>
  <si>
    <t>COLONIA ALEJANDRO CRUZ MARTÍNEZ</t>
  </si>
  <si>
    <t>AMPLIACION DE LA RED DE DISTRIBUCION DE ENERGÍA ELÉCTRICA EN LA CALLE GUADALCAZAR</t>
  </si>
  <si>
    <t>AMPLIACION DE LA ENERGIA ELECTRICA EN CARRETERA CRISTOBAL COLON, KILOMETRO 248 ENTRE LA CALLE CORREGIDORA Y AV. CAMPECHE</t>
  </si>
  <si>
    <t>AMPLIACIÓN DE LA RED DE DISTRIBUCIÓN DE ENERGÍA ELÉCTRICA</t>
  </si>
  <si>
    <t>AMPLIACIÓN DE LA RED DE DISTRIBUCIÓN DE ENERGÍA ELÉCTRICA, CALLE CAMPECHE, CARRETERA PANAMERICANA Y CALLES ALTERNAS</t>
  </si>
  <si>
    <t>BARRIO LIESA</t>
  </si>
  <si>
    <t>AMPLIACION DE LA RED DE DISTRIBUCIÓN DE ENERGIA ELECTRICA DE LA CALLE INTERNACIONAL DEL NIÑO</t>
  </si>
  <si>
    <t>COLONIA BENITO JUÁREZ</t>
  </si>
  <si>
    <t>AMPLIACION DE LA RED DE DISTRIBUCION DE ENERGIA ELECTRICA DE LA CALLE 21 DE MARZO</t>
  </si>
  <si>
    <t>RINCÓN TAGOLABA (RINCONCITO)</t>
  </si>
  <si>
    <t>AMPLIACION DE LA RED DE DISTRIBUCION DE ENERGIA ELECTRICA EN LA CALLE BONAMPAK</t>
  </si>
  <si>
    <t>AMPLIACION DE LA RED ENERGIA ELECTRICA EN LA CALLE SAN JUAN, ENTRE CIMA Y CALLE BALTAZAR</t>
  </si>
  <si>
    <t>AMPLIACION DE LA RED DE DISTRIBUCIÓN DE ENERGIA ELECTRICA EN LA CALLE COSIJOPI, ENTRE CIMA Y GUERRERO</t>
  </si>
  <si>
    <t>EJIDO GUICHIVERE</t>
  </si>
  <si>
    <t>COLONIA SAN LUIS</t>
  </si>
  <si>
    <t>AMPLIACIÓN DE LA RED DE DISTRIBUCIÓN DE ENERGÍA ELÉCTRICA EN LA COLONIA PRIMERA LA BRECHA</t>
  </si>
  <si>
    <t>LA NORIA</t>
  </si>
  <si>
    <t>LA BRECHA (LÁZARO CÁRDENAS)</t>
  </si>
  <si>
    <t>GUELAGUECHI</t>
  </si>
  <si>
    <t>FLOR DE AZALEA</t>
  </si>
  <si>
    <t>EL LIMÓN</t>
  </si>
  <si>
    <t>EJIDO EL JORDÁN</t>
  </si>
  <si>
    <t>AMPLIACIÓN DE LA RED DE DISTRIBUCIÓN DE ENERGÍA ELÉCTRICA EN LA CALLE PRINCIPAL</t>
  </si>
  <si>
    <t>ZANJÓN Y GARRAPATERO</t>
  </si>
  <si>
    <t>AMPLIACIÓN DE LA RED DE DISTRIBUCION DE ENERGÍA ELÉCTRICA A UN COSTADO DE LA CARRETERA COSTERA</t>
  </si>
  <si>
    <t>SANTA GERTRUDIS MIRAMAR</t>
  </si>
  <si>
    <t>AMPLIACIÓN DE LA RED DE DISTRIBUCIÓN DE ENERGÍA ELÉCTRICA PARA EL ALUMBRADO PUBLICO</t>
  </si>
  <si>
    <t>SANTA CRUZ BAMBA Y GARRAPATERO</t>
  </si>
  <si>
    <t>SANTA CLARA</t>
  </si>
  <si>
    <t>RINCÓN MORENO</t>
  </si>
  <si>
    <t>CONCEPCIÓN BAMBA</t>
  </si>
  <si>
    <t>AMPLIACION DE LA RED DE DISTRIBUCIÓN DE ENERGIA ELECTRICA CERRITO MIRADOR</t>
  </si>
  <si>
    <t>AMPLIACION DE LA RED DE DISTRIBUCION DE ENERGIA ELECTRICA EN LA CALLE VENUS</t>
  </si>
  <si>
    <t>AMPLIACION DE LA RED DE DISTRIBUCION DE ENERGIA ELECTRICA DE LA CALLE USUMACINTA</t>
  </si>
  <si>
    <t>SANTO DOMINGO TEHUANTEPEC</t>
  </si>
  <si>
    <t>AMPLIACION DE LA RED DE DISTRIBUCION DE ENERGIA ELECTRICA EN BARRIO LA SOLEDAD</t>
  </si>
  <si>
    <t>BARRIO DE LA SOLEDAD</t>
  </si>
  <si>
    <t>AMPLIACION DE LA RED DE DISTRIBUCION DE ENERGIA ELECTRICA EN BARRIO TECHAL BLANCO</t>
  </si>
  <si>
    <t>BARRIO TECHAL BLANCO</t>
  </si>
  <si>
    <t>AMPLIACION DE LA RED DE DISTRIBUCION DE ENERGIA ELECTRICA LA JABALINA</t>
  </si>
  <si>
    <t>RÍO TANGOLUNDA (LA JABALINA)</t>
  </si>
  <si>
    <t>AMPLIACION DE LA RED DE ENERGIA ELECTRICA BARRIO GUARUMBO</t>
  </si>
  <si>
    <t>GUARUMBO</t>
  </si>
  <si>
    <t>AMPLIACION DE LA RED DE DISTRIBUCIÓN DE ENERGIA ELECTRICA EN BARRIO CHACALMATA</t>
  </si>
  <si>
    <t>CHACALMATA</t>
  </si>
  <si>
    <t>AMPLIACION DE LA RED DE DISTRIBUCION DE ENERGIA ELECTRICA EN LA COMUNIDAD DE AGUA HEDIONDA</t>
  </si>
  <si>
    <t>AGUA HEDIONDA</t>
  </si>
  <si>
    <t>SANTA MARIA HUATULCO</t>
  </si>
  <si>
    <t>AMPLIACION DE LA RED DE ENERGIA ELECTRICA SANTA CRUZ LOXICHA</t>
  </si>
  <si>
    <t>SANTA CRUZ LOXICHA</t>
  </si>
  <si>
    <t>SAN AGUSTIN LOXICHA</t>
  </si>
  <si>
    <t>AMPLIACION DE LA RED DE ENERGIA ELECTRICA EN RIO MOLINO</t>
  </si>
  <si>
    <t>EL MOLINO</t>
  </si>
  <si>
    <t>CANDELARIA LOXICHA</t>
  </si>
  <si>
    <t>AMPLIACION DE LA RED DE DISTRIBUCION DE ENERGIA ELECTRICA YOLOTEPEC</t>
  </si>
  <si>
    <t>SANTA MARÍA YOLOTEPEC</t>
  </si>
  <si>
    <t>AMPLIACION DE LA RED DE DISTRIBUCION DE ENERGIA ELECTRICA SAN JOSE IXTAPAM</t>
  </si>
  <si>
    <t>SAN JOSÉ IXTÁPAM</t>
  </si>
  <si>
    <t>SANTA CATARINA JUQUILA</t>
  </si>
  <si>
    <t>AMPLIACION DE LA RED DE ENERGIA ELECTRICA EN LA LOCALIDAD DE LA SABROSA</t>
  </si>
  <si>
    <t>LA SABROSA</t>
  </si>
  <si>
    <t>AMPL. R.D VARIAS COLONIAS RIO GRANDE</t>
  </si>
  <si>
    <t>RÍO GRANDE O PIEDRA PARADA</t>
  </si>
  <si>
    <t>AMPLIACION DE LA RED DE DISTRIBUCION DE ENERGIA ELECTRICA AGENCIA LA CAÑADA</t>
  </si>
  <si>
    <t>LA CAÑADA</t>
  </si>
  <si>
    <t>VILLA DE TUTUTEPEC DE MELCHOR OCAMPO</t>
  </si>
  <si>
    <t>AMPLIACION DE LA RED DE ENERGIA ELECTRICA DE LA LOCALIDAD TIERRA BLANCA</t>
  </si>
  <si>
    <t>SANTA LUCÍA TIERRA BLANCA</t>
  </si>
  <si>
    <t>AMPLIACION DE LA RED DE ENERGIA ELECTRICA EN LA LOCALIDAD DE PUEBLO VIEJO</t>
  </si>
  <si>
    <t>SAN JUAN LACHAO PUEBLO VIEJO</t>
  </si>
  <si>
    <t>AMPLIACION DE LA RED DE ENERGIA ELECTRICA EN LA LOCALIDAD DEL OCOTE</t>
  </si>
  <si>
    <t>EL OCOTE</t>
  </si>
  <si>
    <t>AMPLIACION DE LA RED DE ENERGIA ELECTRICA DE LA LOCALIDAD DE COROZAL</t>
  </si>
  <si>
    <t>SAN JOSÉ EL COROZAL</t>
  </si>
  <si>
    <t>AMPLIACION DE LA RED DE ENERGIA ELECTRICA DE LA LOCALIDAD DE CAÑADA ORIENTE</t>
  </si>
  <si>
    <t>CAÑADA RÍO ORIENTE</t>
  </si>
  <si>
    <t>SAN JUAN LACHAO</t>
  </si>
  <si>
    <t>AMPLIACION DE LA RED DE ENERGIA ELECTRICA EN LA FINCA DE LA NATIVIDAD</t>
  </si>
  <si>
    <t>FINCA LA NATIVIDAD</t>
  </si>
  <si>
    <t>SANTIAGO JAMILTEPEC</t>
  </si>
  <si>
    <t>AMPLIACION DE LA RED DE ENERGIA ELECTRICA ARROYO PLATANAR</t>
  </si>
  <si>
    <t>ARROYO PLATANAL</t>
  </si>
  <si>
    <t>AMPLIACION DE LA RED DE DISTRIBUCION DE ENERGIA ELECTRICA SAN PEDRO LA ALIANZA</t>
  </si>
  <si>
    <t>SAN PEDRO LA ALIANZA</t>
  </si>
  <si>
    <t>SAN JUAN BAUTISTA TLACOATZINTEPEC</t>
  </si>
  <si>
    <t>FIDEICOMISOS, APORTACIONES Y OTROS</t>
  </si>
  <si>
    <t>LUMINARIAS SOLARES INSTALADAS</t>
  </si>
  <si>
    <t>CONSTRUCCION DE ALUMBRADO PUBLICO SUSTENTABLE EN LA CALLE COSIJOPI EN LA COL. ZAPOTECA</t>
  </si>
  <si>
    <t>VICENTE GUERRERO</t>
  </si>
  <si>
    <t>VILLA DE ZAACHILA</t>
  </si>
  <si>
    <t>AMPLIACIÓN Y REPOTENCIACION DE LA RED DE DISTRIBUCIÓN DE ENERGÍA ELÉCTRICA</t>
  </si>
  <si>
    <t>SAN ISIDRO PAZ Y PROGRESO</t>
  </si>
  <si>
    <t>SANTA MARIA YUCUHITI</t>
  </si>
  <si>
    <t>AMPLIACION Y MEJORA DE LA RED DE DISTRIBUCION DE ENERGIA ELECTRICA (2A. ETAPA)</t>
  </si>
  <si>
    <t>PLAN DE SAN ANTONIO</t>
  </si>
  <si>
    <t>SANTA CRUZ NUNDACO</t>
  </si>
  <si>
    <t>EL PORVENIR</t>
  </si>
  <si>
    <t>RÍO SECO</t>
  </si>
  <si>
    <t>MORRO AYUTA</t>
  </si>
  <si>
    <t>SAN PEDRO HUAMELULA</t>
  </si>
  <si>
    <t>OFICINA DEL SECRETARIO DE LAS INFRAESTRUCTURAS Y EL ORDENAMIENTO TERRITORIAL SUSTENTABLE</t>
  </si>
  <si>
    <t>TOTAL</t>
  </si>
  <si>
    <t>M</t>
  </si>
  <si>
    <t>H</t>
  </si>
  <si>
    <t>U. MEDIDA</t>
  </si>
  <si>
    <t>UNIDAD DE MEDIDA</t>
  </si>
  <si>
    <t>CANTIDAD</t>
  </si>
  <si>
    <t>NOMBRE DE LA OBRA</t>
  </si>
  <si>
    <t>GÉNERO</t>
  </si>
  <si>
    <t>BENEFICIARIOS</t>
  </si>
  <si>
    <t>CAPACIDAD</t>
  </si>
  <si>
    <t>METAS</t>
  </si>
  <si>
    <t>APORTACIÓN
ESTATAL</t>
  </si>
  <si>
    <t>FINAL</t>
  </si>
  <si>
    <t>FONDO DE APORTACIONES PARA EL FORTALECIMIENTO DE LAS ENTIDADES FEDERATIVAS 2016 (FAFEF)</t>
  </si>
  <si>
    <t>RAMO GENERAL 33.- APORTACIONES PARA LAS ENTIDADES FEDERATIVAS Y MUNICIPIOS</t>
  </si>
  <si>
    <t>SUBSECRETARÍA DE PLANEACIÓN, PROGRAMACIÓN Y PRESUPUESTO</t>
  </si>
  <si>
    <t>OFICINA DEL SECRETARIO DE FINANZAS</t>
  </si>
  <si>
    <t>SANEAMIENTO FINANCIERO DEUDA PÚBLICA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</si>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</sst>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ECCCC"/>
        <bgColor indexed="64"/>
      </patternFill>
    </fill>
  </fills>
  <borders count="36">
    <border>
      <left/>
      <right/>
      <top/>
      <bottom/>
      <diagonal/>
    </border>
    <border>
      <left style="dotted">
        <color rgb="FFCFCFCF"/>
      </left>
      <right style="thin">
        <color rgb="FF000000"/>
      </right>
      <top style="dotted">
        <color rgb="FFCFCFCF"/>
      </top>
      <bottom style="thin">
        <color rgb="FF000000"/>
      </bottom>
      <diagonal/>
    </border>
    <border>
      <left style="dotted">
        <color rgb="FFCFCFCF"/>
      </left>
      <right style="dotted">
        <color rgb="FFCFCFCF"/>
      </right>
      <top style="dotted">
        <color rgb="FFCFCFCF"/>
      </top>
      <bottom style="thin">
        <color rgb="FF000000"/>
      </bottom>
      <diagonal/>
    </border>
    <border>
      <left style="thin">
        <color rgb="FF000000"/>
      </left>
      <right style="dotted">
        <color rgb="FFCFCFCF"/>
      </right>
      <top style="dotted">
        <color rgb="FFCFCFCF"/>
      </top>
      <bottom style="thin">
        <color rgb="FF000000"/>
      </bottom>
      <diagonal/>
    </border>
    <border>
      <left style="dotted">
        <color rgb="FFCFCFCF"/>
      </left>
      <right style="thin">
        <color rgb="FF000000"/>
      </right>
      <top style="dotted">
        <color rgb="FFCFCFCF"/>
      </top>
      <bottom style="dotted">
        <color rgb="FFCFCFCF"/>
      </bottom>
      <diagonal/>
    </border>
    <border>
      <left style="dotted">
        <color rgb="FFCFCFCF"/>
      </left>
      <right style="dotted">
        <color rgb="FFCFCFCF"/>
      </right>
      <top style="dotted">
        <color rgb="FFCFCFCF"/>
      </top>
      <bottom style="dotted">
        <color rgb="FFCFCFCF"/>
      </bottom>
      <diagonal/>
    </border>
    <border>
      <left/>
      <right style="dotted">
        <color rgb="FFCFCFCF"/>
      </right>
      <top style="dotted">
        <color rgb="FFCFCFCF"/>
      </top>
      <bottom style="dotted">
        <color rgb="FFCFCFCF"/>
      </bottom>
      <diagonal/>
    </border>
    <border>
      <left style="dotted">
        <color rgb="FFCFCFCF"/>
      </left>
      <right/>
      <top style="dotted">
        <color rgb="FFCFCFCF"/>
      </top>
      <bottom style="dotted">
        <color rgb="FFCFCFCF"/>
      </bottom>
      <diagonal/>
    </border>
    <border>
      <left style="thin">
        <color rgb="FF000000"/>
      </left>
      <right style="dotted">
        <color rgb="FFCFCFCF"/>
      </right>
      <top style="dotted">
        <color rgb="FFCFCFCF"/>
      </top>
      <bottom style="dotted">
        <color rgb="FFCFCFCF"/>
      </bottom>
      <diagonal/>
    </border>
    <border>
      <left/>
      <right/>
      <top style="dotted">
        <color rgb="FFCFCFCF"/>
      </top>
      <bottom style="dotted">
        <color rgb="FFCFCFCF"/>
      </bottom>
      <diagonal/>
    </border>
    <border>
      <left style="thin">
        <color rgb="FF000000"/>
      </left>
      <right/>
      <top style="dotted">
        <color rgb="FFCFCFCF"/>
      </top>
      <bottom style="dotted">
        <color rgb="FFCFCFCF"/>
      </bottom>
      <diagonal/>
    </border>
    <border>
      <left/>
      <right style="dotted">
        <color rgb="FFCFCFCF"/>
      </right>
      <top style="medium">
        <color rgb="FFCECCCC"/>
      </top>
      <bottom style="dotted">
        <color rgb="FFCFCFCF"/>
      </bottom>
      <diagonal/>
    </border>
    <border>
      <left/>
      <right/>
      <top style="medium">
        <color rgb="FFCECCCC"/>
      </top>
      <bottom style="dotted">
        <color rgb="FFCFCFCF"/>
      </bottom>
      <diagonal/>
    </border>
    <border>
      <left style="thin">
        <color rgb="FF000000"/>
      </left>
      <right/>
      <top style="medium">
        <color rgb="FFCECCCC"/>
      </top>
      <bottom style="dotted">
        <color rgb="FFCFCFCF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ECCCC"/>
      </left>
      <right style="medium">
        <color rgb="FFCECCCC"/>
      </right>
      <top style="medium">
        <color rgb="FFCECCCC"/>
      </top>
      <bottom style="medium">
        <color rgb="FFCECCCC"/>
      </bottom>
      <diagonal/>
    </border>
    <border>
      <left style="thin">
        <color rgb="FF000000"/>
      </left>
      <right style="medium">
        <color rgb="FFCECCCC"/>
      </right>
      <top style="medium">
        <color rgb="FFCECCCC"/>
      </top>
      <bottom style="medium">
        <color rgb="FFCECCCC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CECCCC"/>
      </top>
      <bottom style="medium">
        <color rgb="FFCECCCC"/>
      </bottom>
      <diagonal/>
    </border>
    <border>
      <left style="medium">
        <color rgb="FFCECCCC"/>
      </left>
      <right/>
      <top style="medium">
        <color rgb="FFCECCCC"/>
      </top>
      <bottom style="medium">
        <color rgb="FFCECCCC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CECCCC"/>
      </top>
      <bottom style="medium">
        <color rgb="FFCECCCC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CECCCC"/>
      </bottom>
      <diagonal/>
    </border>
    <border>
      <left/>
      <right/>
      <top style="thin">
        <color rgb="FF000000"/>
      </top>
      <bottom style="medium">
        <color rgb="FFCECCCC"/>
      </bottom>
      <diagonal/>
    </border>
    <border>
      <left style="thin">
        <color rgb="FF000000"/>
      </left>
      <right/>
      <top style="thin">
        <color rgb="FF000000"/>
      </top>
      <bottom style="medium">
        <color rgb="FFCE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vertical="top" wrapText="1"/>
    </xf>
    <xf numFmtId="4" fontId="2" fillId="0" borderId="5" xfId="0" applyNumberFormat="1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4" fontId="4" fillId="3" borderId="5" xfId="0" applyNumberFormat="1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3" fillId="4" borderId="35" xfId="0" applyFont="1" applyFill="1" applyBorder="1" applyAlignment="1">
      <alignment horizontal="left" vertical="top" wrapText="1"/>
    </xf>
    <xf numFmtId="0" fontId="3" fillId="4" borderId="34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left" vertical="top" wrapText="1"/>
    </xf>
    <xf numFmtId="0" fontId="3" fillId="4" borderId="31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>
      <alignment horizontal="center" vertical="top" wrapText="1"/>
    </xf>
    <xf numFmtId="0" fontId="3" fillId="4" borderId="29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showGridLines="0" tabSelected="1" workbookViewId="0">
      <selection activeCell="E10" sqref="E10"/>
    </sheetView>
  </sheetViews>
  <sheetFormatPr baseColWidth="10" defaultRowHeight="12" x14ac:dyDescent="0.25"/>
  <cols>
    <col min="1" max="2" width="1.5703125" style="1" customWidth="1"/>
    <col min="3" max="3" width="2" style="1" customWidth="1"/>
    <col min="4" max="4" width="45.7109375" style="1" bestFit="1" customWidth="1"/>
    <col min="5" max="5" width="13.42578125" style="1" customWidth="1"/>
    <col min="6" max="6" width="8.85546875" style="2" customWidth="1"/>
    <col min="7" max="7" width="20.7109375" style="1" customWidth="1"/>
    <col min="8" max="8" width="6.28515625" style="2" customWidth="1"/>
    <col min="9" max="9" width="19.140625" style="1" bestFit="1" customWidth="1"/>
    <col min="10" max="11" width="3.5703125" style="2" customWidth="1"/>
    <col min="12" max="16384" width="11.42578125" style="1"/>
  </cols>
  <sheetData>
    <row r="1" spans="1:11" s="30" customFormat="1" x14ac:dyDescent="0.25">
      <c r="A1" s="36" t="s">
        <v>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30" customFormat="1" x14ac:dyDescent="0.25">
      <c r="A2" s="36" t="s">
        <v>241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0" customFormat="1" x14ac:dyDescent="0.25">
      <c r="A3" s="36" t="s">
        <v>240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0" customFormat="1" x14ac:dyDescent="0.25">
      <c r="A4" s="36" t="s">
        <v>239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0" customFormat="1" x14ac:dyDescent="0.25">
      <c r="A5" s="37" t="s">
        <v>238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2.75" thickBot="1" x14ac:dyDescent="0.3">
      <c r="A6" s="38" t="s">
        <v>0</v>
      </c>
      <c r="B6" s="39"/>
      <c r="C6" s="39"/>
      <c r="D6" s="40"/>
      <c r="E6" s="52" t="s">
        <v>237</v>
      </c>
      <c r="F6" s="41" t="s">
        <v>236</v>
      </c>
      <c r="G6" s="42"/>
      <c r="H6" s="42"/>
      <c r="I6" s="42"/>
      <c r="J6" s="42"/>
      <c r="K6" s="43"/>
    </row>
    <row r="7" spans="1:11" ht="12.75" thickBot="1" x14ac:dyDescent="0.3">
      <c r="A7" s="29"/>
      <c r="B7" s="47" t="s">
        <v>1</v>
      </c>
      <c r="C7" s="48"/>
      <c r="D7" s="49"/>
      <c r="E7" s="53"/>
      <c r="F7" s="44"/>
      <c r="G7" s="45"/>
      <c r="H7" s="45"/>
      <c r="I7" s="45"/>
      <c r="J7" s="45"/>
      <c r="K7" s="46"/>
    </row>
    <row r="8" spans="1:11" ht="12.75" thickBot="1" x14ac:dyDescent="0.3">
      <c r="A8" s="29"/>
      <c r="B8" s="28"/>
      <c r="C8" s="47" t="s">
        <v>2</v>
      </c>
      <c r="D8" s="49"/>
      <c r="E8" s="53"/>
      <c r="F8" s="50" t="s">
        <v>235</v>
      </c>
      <c r="G8" s="51"/>
      <c r="H8" s="50" t="s">
        <v>234</v>
      </c>
      <c r="I8" s="51"/>
      <c r="J8" s="50" t="s">
        <v>233</v>
      </c>
      <c r="K8" s="55"/>
    </row>
    <row r="9" spans="1:11" ht="12.75" thickBot="1" x14ac:dyDescent="0.3">
      <c r="A9" s="29"/>
      <c r="B9" s="28"/>
      <c r="C9" s="28"/>
      <c r="D9" s="27" t="s">
        <v>232</v>
      </c>
      <c r="E9" s="54"/>
      <c r="F9" s="26" t="s">
        <v>231</v>
      </c>
      <c r="G9" s="26" t="s">
        <v>230</v>
      </c>
      <c r="H9" s="26" t="s">
        <v>226</v>
      </c>
      <c r="I9" s="26" t="s">
        <v>229</v>
      </c>
      <c r="J9" s="26" t="s">
        <v>228</v>
      </c>
      <c r="K9" s="25" t="s">
        <v>227</v>
      </c>
    </row>
    <row r="10" spans="1:11" x14ac:dyDescent="0.25">
      <c r="A10" s="56" t="s">
        <v>226</v>
      </c>
      <c r="B10" s="57"/>
      <c r="C10" s="57"/>
      <c r="D10" s="58"/>
      <c r="E10" s="24">
        <f>E11+E33+E232+E236+E240+E245+E249+E253+E258+E263+E28</f>
        <v>1317108276.9899998</v>
      </c>
      <c r="F10" s="22"/>
      <c r="G10" s="23"/>
      <c r="H10" s="22"/>
      <c r="I10" s="23"/>
      <c r="J10" s="22"/>
      <c r="K10" s="21"/>
    </row>
    <row r="11" spans="1:11" ht="24" customHeight="1" x14ac:dyDescent="0.25">
      <c r="A11" s="33" t="s">
        <v>225</v>
      </c>
      <c r="B11" s="34"/>
      <c r="C11" s="34"/>
      <c r="D11" s="35"/>
      <c r="E11" s="16">
        <f>E12+E19+E22+E25</f>
        <v>3867611.46</v>
      </c>
      <c r="F11" s="14"/>
      <c r="G11" s="15"/>
      <c r="H11" s="14"/>
      <c r="I11" s="15"/>
      <c r="J11" s="14"/>
      <c r="K11" s="13"/>
    </row>
    <row r="12" spans="1:11" x14ac:dyDescent="0.25">
      <c r="A12" s="12"/>
      <c r="B12" s="59" t="s">
        <v>224</v>
      </c>
      <c r="C12" s="60"/>
      <c r="D12" s="61"/>
      <c r="E12" s="11">
        <f>E13+E15+E17</f>
        <v>959828.3600000001</v>
      </c>
      <c r="F12" s="9"/>
      <c r="G12" s="10"/>
      <c r="H12" s="9"/>
      <c r="I12" s="10"/>
      <c r="J12" s="9"/>
      <c r="K12" s="8"/>
    </row>
    <row r="13" spans="1:11" x14ac:dyDescent="0.25">
      <c r="A13" s="12"/>
      <c r="B13" s="10"/>
      <c r="C13" s="59" t="s">
        <v>223</v>
      </c>
      <c r="D13" s="61"/>
      <c r="E13" s="11">
        <f>E14</f>
        <v>286344.15000000002</v>
      </c>
      <c r="F13" s="9"/>
      <c r="G13" s="10"/>
      <c r="H13" s="9"/>
      <c r="I13" s="10"/>
      <c r="J13" s="9"/>
      <c r="K13" s="8"/>
    </row>
    <row r="14" spans="1:11" ht="33.75" x14ac:dyDescent="0.25">
      <c r="A14" s="12"/>
      <c r="B14" s="10"/>
      <c r="C14" s="10"/>
      <c r="D14" s="10" t="s">
        <v>124</v>
      </c>
      <c r="E14" s="19">
        <v>286344.15000000002</v>
      </c>
      <c r="F14" s="18">
        <v>0.192</v>
      </c>
      <c r="G14" s="10" t="s">
        <v>12</v>
      </c>
      <c r="H14" s="18">
        <v>24</v>
      </c>
      <c r="I14" s="10" t="s">
        <v>6</v>
      </c>
      <c r="J14" s="18">
        <v>12</v>
      </c>
      <c r="K14" s="17">
        <v>12</v>
      </c>
    </row>
    <row r="15" spans="1:11" x14ac:dyDescent="0.25">
      <c r="A15" s="12"/>
      <c r="B15" s="10"/>
      <c r="C15" s="59" t="s">
        <v>222</v>
      </c>
      <c r="D15" s="61"/>
      <c r="E15" s="11">
        <f>E16</f>
        <v>376365.5</v>
      </c>
      <c r="F15" s="9"/>
      <c r="G15" s="10"/>
      <c r="H15" s="9"/>
      <c r="I15" s="10"/>
      <c r="J15" s="9"/>
      <c r="K15" s="8"/>
    </row>
    <row r="16" spans="1:11" ht="33.75" x14ac:dyDescent="0.25">
      <c r="A16" s="12"/>
      <c r="B16" s="10"/>
      <c r="C16" s="10"/>
      <c r="D16" s="10" t="s">
        <v>124</v>
      </c>
      <c r="E16" s="19">
        <v>376365.5</v>
      </c>
      <c r="F16" s="18">
        <v>0.29499999999999998</v>
      </c>
      <c r="G16" s="10" t="s">
        <v>12</v>
      </c>
      <c r="H16" s="18">
        <v>40</v>
      </c>
      <c r="I16" s="10" t="s">
        <v>6</v>
      </c>
      <c r="J16" s="18">
        <v>19</v>
      </c>
      <c r="K16" s="17">
        <v>21</v>
      </c>
    </row>
    <row r="17" spans="1:11" x14ac:dyDescent="0.25">
      <c r="A17" s="12"/>
      <c r="B17" s="10"/>
      <c r="C17" s="59" t="s">
        <v>221</v>
      </c>
      <c r="D17" s="61"/>
      <c r="E17" s="11">
        <f>E18</f>
        <v>297118.71000000002</v>
      </c>
      <c r="F17" s="9"/>
      <c r="G17" s="10"/>
      <c r="H17" s="9"/>
      <c r="I17" s="10"/>
      <c r="J17" s="9"/>
      <c r="K17" s="8"/>
    </row>
    <row r="18" spans="1:11" ht="33.75" x14ac:dyDescent="0.25">
      <c r="A18" s="12"/>
      <c r="B18" s="10"/>
      <c r="C18" s="10"/>
      <c r="D18" s="10" t="s">
        <v>124</v>
      </c>
      <c r="E18" s="19">
        <v>297118.71000000002</v>
      </c>
      <c r="F18" s="18">
        <v>0.254</v>
      </c>
      <c r="G18" s="10" t="s">
        <v>12</v>
      </c>
      <c r="H18" s="18">
        <v>16</v>
      </c>
      <c r="I18" s="10" t="s">
        <v>6</v>
      </c>
      <c r="J18" s="18">
        <v>8</v>
      </c>
      <c r="K18" s="17">
        <v>8</v>
      </c>
    </row>
    <row r="19" spans="1:11" x14ac:dyDescent="0.25">
      <c r="A19" s="12"/>
      <c r="B19" s="59" t="s">
        <v>220</v>
      </c>
      <c r="C19" s="60"/>
      <c r="D19" s="61"/>
      <c r="E19" s="11">
        <f>E20</f>
        <v>749999.14</v>
      </c>
      <c r="F19" s="9"/>
      <c r="G19" s="10"/>
      <c r="H19" s="9"/>
      <c r="I19" s="10"/>
      <c r="J19" s="9"/>
      <c r="K19" s="8"/>
    </row>
    <row r="20" spans="1:11" x14ac:dyDescent="0.25">
      <c r="A20" s="12"/>
      <c r="B20" s="10"/>
      <c r="C20" s="59" t="s">
        <v>219</v>
      </c>
      <c r="D20" s="61"/>
      <c r="E20" s="11">
        <f>E21</f>
        <v>749999.14</v>
      </c>
      <c r="F20" s="9"/>
      <c r="G20" s="10"/>
      <c r="H20" s="9"/>
      <c r="I20" s="10"/>
      <c r="J20" s="9"/>
      <c r="K20" s="8"/>
    </row>
    <row r="21" spans="1:11" ht="33.75" x14ac:dyDescent="0.25">
      <c r="A21" s="12"/>
      <c r="B21" s="10"/>
      <c r="C21" s="10"/>
      <c r="D21" s="10" t="s">
        <v>218</v>
      </c>
      <c r="E21" s="19">
        <v>749999.14</v>
      </c>
      <c r="F21" s="18">
        <v>0.84</v>
      </c>
      <c r="G21" s="10" t="s">
        <v>12</v>
      </c>
      <c r="H21" s="18">
        <v>40</v>
      </c>
      <c r="I21" s="10" t="s">
        <v>6</v>
      </c>
      <c r="J21" s="18">
        <v>19</v>
      </c>
      <c r="K21" s="17">
        <v>21</v>
      </c>
    </row>
    <row r="22" spans="1:11" x14ac:dyDescent="0.25">
      <c r="A22" s="12"/>
      <c r="B22" s="59" t="s">
        <v>217</v>
      </c>
      <c r="C22" s="60"/>
      <c r="D22" s="61"/>
      <c r="E22" s="11">
        <f>E23</f>
        <v>1855694.68</v>
      </c>
      <c r="F22" s="9"/>
      <c r="G22" s="10"/>
      <c r="H22" s="9"/>
      <c r="I22" s="10"/>
      <c r="J22" s="9"/>
      <c r="K22" s="8"/>
    </row>
    <row r="23" spans="1:11" x14ac:dyDescent="0.25">
      <c r="A23" s="12"/>
      <c r="B23" s="10"/>
      <c r="C23" s="59" t="s">
        <v>216</v>
      </c>
      <c r="D23" s="61"/>
      <c r="E23" s="11">
        <f>E24</f>
        <v>1855694.68</v>
      </c>
      <c r="F23" s="9"/>
      <c r="G23" s="10"/>
      <c r="H23" s="9"/>
      <c r="I23" s="10"/>
      <c r="J23" s="9"/>
      <c r="K23" s="8"/>
    </row>
    <row r="24" spans="1:11" ht="33.75" x14ac:dyDescent="0.25">
      <c r="A24" s="12"/>
      <c r="B24" s="10"/>
      <c r="C24" s="10"/>
      <c r="D24" s="10" t="s">
        <v>215</v>
      </c>
      <c r="E24" s="19">
        <v>1855694.68</v>
      </c>
      <c r="F24" s="18">
        <v>2.0009999999999999</v>
      </c>
      <c r="G24" s="10" t="s">
        <v>12</v>
      </c>
      <c r="H24" s="18">
        <v>124</v>
      </c>
      <c r="I24" s="10" t="s">
        <v>6</v>
      </c>
      <c r="J24" s="18">
        <v>60</v>
      </c>
      <c r="K24" s="17">
        <v>64</v>
      </c>
    </row>
    <row r="25" spans="1:11" x14ac:dyDescent="0.25">
      <c r="A25" s="12"/>
      <c r="B25" s="59" t="s">
        <v>214</v>
      </c>
      <c r="C25" s="60"/>
      <c r="D25" s="61"/>
      <c r="E25" s="11">
        <f>E26</f>
        <v>302089.28000000003</v>
      </c>
      <c r="F25" s="9"/>
      <c r="G25" s="10"/>
      <c r="H25" s="9"/>
      <c r="I25" s="10"/>
      <c r="J25" s="9"/>
      <c r="K25" s="8"/>
    </row>
    <row r="26" spans="1:11" x14ac:dyDescent="0.25">
      <c r="A26" s="12"/>
      <c r="B26" s="10"/>
      <c r="C26" s="59" t="s">
        <v>213</v>
      </c>
      <c r="D26" s="61"/>
      <c r="E26" s="11">
        <f>E27</f>
        <v>302089.28000000003</v>
      </c>
      <c r="F26" s="9"/>
      <c r="G26" s="10"/>
      <c r="H26" s="9"/>
      <c r="I26" s="10"/>
      <c r="J26" s="9"/>
      <c r="K26" s="8"/>
    </row>
    <row r="27" spans="1:11" ht="22.5" x14ac:dyDescent="0.25">
      <c r="A27" s="12"/>
      <c r="B27" s="10"/>
      <c r="C27" s="10"/>
      <c r="D27" s="10" t="s">
        <v>212</v>
      </c>
      <c r="E27" s="19">
        <v>302089.28000000003</v>
      </c>
      <c r="F27" s="18">
        <v>6</v>
      </c>
      <c r="G27" s="10" t="s">
        <v>211</v>
      </c>
      <c r="H27" s="18">
        <v>60</v>
      </c>
      <c r="I27" s="10" t="s">
        <v>6</v>
      </c>
      <c r="J27" s="18">
        <v>30</v>
      </c>
      <c r="K27" s="17">
        <v>30</v>
      </c>
    </row>
    <row r="28" spans="1:11" x14ac:dyDescent="0.25">
      <c r="A28" s="33" t="s">
        <v>242</v>
      </c>
      <c r="B28" s="34"/>
      <c r="C28" s="34"/>
      <c r="D28" s="35"/>
      <c r="E28" s="16">
        <f>E29</f>
        <v>1256810707.8799999</v>
      </c>
      <c r="F28" s="14"/>
      <c r="G28" s="15"/>
      <c r="H28" s="14"/>
      <c r="I28" s="15"/>
      <c r="J28" s="14"/>
      <c r="K28" s="13"/>
    </row>
    <row r="29" spans="1:11" x14ac:dyDescent="0.25">
      <c r="A29" s="12"/>
      <c r="B29" s="59" t="s">
        <v>4</v>
      </c>
      <c r="C29" s="60"/>
      <c r="D29" s="61"/>
      <c r="E29" s="11">
        <f>+E30</f>
        <v>1256810707.8799999</v>
      </c>
      <c r="F29" s="9"/>
      <c r="G29" s="10"/>
      <c r="H29" s="9"/>
      <c r="I29" s="10"/>
      <c r="J29" s="9"/>
      <c r="K29" s="8"/>
    </row>
    <row r="30" spans="1:11" x14ac:dyDescent="0.25">
      <c r="A30" s="12"/>
      <c r="B30" s="10"/>
      <c r="C30" s="59" t="s">
        <v>4</v>
      </c>
      <c r="D30" s="61"/>
      <c r="E30" s="11">
        <f>+E31+E32</f>
        <v>1256810707.8799999</v>
      </c>
      <c r="F30" s="9"/>
      <c r="G30" s="10"/>
      <c r="H30" s="9"/>
      <c r="I30" s="10"/>
      <c r="J30" s="9"/>
      <c r="K30" s="8"/>
    </row>
    <row r="31" spans="1:11" x14ac:dyDescent="0.25">
      <c r="A31" s="12"/>
      <c r="B31" s="10"/>
      <c r="C31" s="10"/>
      <c r="D31" s="10" t="s">
        <v>5</v>
      </c>
      <c r="E31" s="19">
        <v>138537806.34</v>
      </c>
      <c r="F31" s="31" t="s">
        <v>244</v>
      </c>
      <c r="G31" s="31" t="s">
        <v>244</v>
      </c>
      <c r="H31" s="31" t="s">
        <v>244</v>
      </c>
      <c r="I31" s="31" t="s">
        <v>244</v>
      </c>
      <c r="J31" s="31" t="s">
        <v>244</v>
      </c>
      <c r="K31" s="32" t="s">
        <v>244</v>
      </c>
    </row>
    <row r="32" spans="1:11" x14ac:dyDescent="0.25">
      <c r="A32" s="12"/>
      <c r="B32" s="10"/>
      <c r="C32" s="10"/>
      <c r="D32" s="10" t="s">
        <v>243</v>
      </c>
      <c r="E32" s="19">
        <v>1118272901.54</v>
      </c>
      <c r="F32" s="31" t="s">
        <v>244</v>
      </c>
      <c r="G32" s="31" t="s">
        <v>244</v>
      </c>
      <c r="H32" s="31" t="s">
        <v>244</v>
      </c>
      <c r="I32" s="31" t="s">
        <v>244</v>
      </c>
      <c r="J32" s="31" t="s">
        <v>244</v>
      </c>
      <c r="K32" s="32" t="s">
        <v>244</v>
      </c>
    </row>
    <row r="33" spans="1:11" x14ac:dyDescent="0.25">
      <c r="A33" s="33" t="s">
        <v>210</v>
      </c>
      <c r="B33" s="34"/>
      <c r="C33" s="34"/>
      <c r="D33" s="35"/>
      <c r="E33" s="16">
        <v>43054375.689999998</v>
      </c>
      <c r="F33" s="14"/>
      <c r="G33" s="15"/>
      <c r="H33" s="14"/>
      <c r="I33" s="15"/>
      <c r="J33" s="14"/>
      <c r="K33" s="13"/>
    </row>
    <row r="34" spans="1:11" x14ac:dyDescent="0.25">
      <c r="A34" s="12"/>
      <c r="B34" s="59" t="s">
        <v>209</v>
      </c>
      <c r="C34" s="60"/>
      <c r="D34" s="61"/>
      <c r="E34" s="11">
        <v>866666.66</v>
      </c>
      <c r="F34" s="9"/>
      <c r="G34" s="10"/>
      <c r="H34" s="9"/>
      <c r="I34" s="10"/>
      <c r="J34" s="9"/>
      <c r="K34" s="8"/>
    </row>
    <row r="35" spans="1:11" x14ac:dyDescent="0.25">
      <c r="A35" s="12"/>
      <c r="B35" s="10"/>
      <c r="C35" s="59" t="s">
        <v>208</v>
      </c>
      <c r="D35" s="61"/>
      <c r="E35" s="11">
        <v>733333.33</v>
      </c>
      <c r="F35" s="9"/>
      <c r="G35" s="10"/>
      <c r="H35" s="9"/>
      <c r="I35" s="10"/>
      <c r="J35" s="9"/>
      <c r="K35" s="8"/>
    </row>
    <row r="36" spans="1:11" ht="33.75" x14ac:dyDescent="0.25">
      <c r="A36" s="12"/>
      <c r="B36" s="10"/>
      <c r="C36" s="10"/>
      <c r="D36" s="10" t="s">
        <v>207</v>
      </c>
      <c r="E36" s="19">
        <v>733333.33</v>
      </c>
      <c r="F36" s="18">
        <v>3.14</v>
      </c>
      <c r="G36" s="10" t="s">
        <v>12</v>
      </c>
      <c r="H36" s="18">
        <v>135</v>
      </c>
      <c r="I36" s="10" t="s">
        <v>6</v>
      </c>
      <c r="J36" s="18">
        <v>60</v>
      </c>
      <c r="K36" s="17">
        <v>75</v>
      </c>
    </row>
    <row r="37" spans="1:11" x14ac:dyDescent="0.25">
      <c r="A37" s="12"/>
      <c r="B37" s="10"/>
      <c r="C37" s="59" t="s">
        <v>206</v>
      </c>
      <c r="D37" s="61"/>
      <c r="E37" s="11">
        <v>133333.32999999999</v>
      </c>
      <c r="F37" s="9"/>
      <c r="G37" s="10"/>
      <c r="H37" s="9"/>
      <c r="I37" s="10"/>
      <c r="J37" s="9"/>
      <c r="K37" s="8"/>
    </row>
    <row r="38" spans="1:11" ht="33.75" x14ac:dyDescent="0.25">
      <c r="A38" s="12"/>
      <c r="B38" s="10"/>
      <c r="C38" s="10"/>
      <c r="D38" s="10" t="s">
        <v>205</v>
      </c>
      <c r="E38" s="19">
        <v>133333.32999999999</v>
      </c>
      <c r="F38" s="18">
        <v>0.56999999999999995</v>
      </c>
      <c r="G38" s="10" t="s">
        <v>12</v>
      </c>
      <c r="H38" s="18">
        <v>25</v>
      </c>
      <c r="I38" s="10" t="s">
        <v>6</v>
      </c>
      <c r="J38" s="18">
        <v>10</v>
      </c>
      <c r="K38" s="17">
        <v>15</v>
      </c>
    </row>
    <row r="39" spans="1:11" x14ac:dyDescent="0.25">
      <c r="A39" s="12"/>
      <c r="B39" s="59" t="s">
        <v>204</v>
      </c>
      <c r="C39" s="60"/>
      <c r="D39" s="61"/>
      <c r="E39" s="11">
        <v>600000</v>
      </c>
      <c r="F39" s="9"/>
      <c r="G39" s="10"/>
      <c r="H39" s="9"/>
      <c r="I39" s="10"/>
      <c r="J39" s="9"/>
      <c r="K39" s="8"/>
    </row>
    <row r="40" spans="1:11" x14ac:dyDescent="0.25">
      <c r="A40" s="12"/>
      <c r="B40" s="10"/>
      <c r="C40" s="59" t="s">
        <v>203</v>
      </c>
      <c r="D40" s="61"/>
      <c r="E40" s="11">
        <v>600000</v>
      </c>
      <c r="F40" s="9"/>
      <c r="G40" s="10"/>
      <c r="H40" s="9"/>
      <c r="I40" s="10"/>
      <c r="J40" s="9"/>
      <c r="K40" s="8"/>
    </row>
    <row r="41" spans="1:11" ht="33.75" x14ac:dyDescent="0.25">
      <c r="A41" s="12"/>
      <c r="B41" s="10"/>
      <c r="C41" s="10"/>
      <c r="D41" s="10" t="s">
        <v>202</v>
      </c>
      <c r="E41" s="19">
        <v>600000</v>
      </c>
      <c r="F41" s="18">
        <v>2.57</v>
      </c>
      <c r="G41" s="10" t="s">
        <v>12</v>
      </c>
      <c r="H41" s="18">
        <v>111</v>
      </c>
      <c r="I41" s="10" t="s">
        <v>6</v>
      </c>
      <c r="J41" s="18">
        <v>50</v>
      </c>
      <c r="K41" s="17">
        <v>61</v>
      </c>
    </row>
    <row r="42" spans="1:11" x14ac:dyDescent="0.25">
      <c r="A42" s="12"/>
      <c r="B42" s="59" t="s">
        <v>201</v>
      </c>
      <c r="C42" s="60"/>
      <c r="D42" s="61"/>
      <c r="E42" s="11">
        <v>1395000</v>
      </c>
      <c r="F42" s="9"/>
      <c r="G42" s="10"/>
      <c r="H42" s="9"/>
      <c r="I42" s="10"/>
      <c r="J42" s="9"/>
      <c r="K42" s="8"/>
    </row>
    <row r="43" spans="1:11" x14ac:dyDescent="0.25">
      <c r="A43" s="12"/>
      <c r="B43" s="10"/>
      <c r="C43" s="59" t="s">
        <v>200</v>
      </c>
      <c r="D43" s="61"/>
      <c r="E43" s="11">
        <v>256666.67</v>
      </c>
      <c r="F43" s="9"/>
      <c r="G43" s="10"/>
      <c r="H43" s="9"/>
      <c r="I43" s="10"/>
      <c r="J43" s="9"/>
      <c r="K43" s="8"/>
    </row>
    <row r="44" spans="1:11" ht="33.75" x14ac:dyDescent="0.25">
      <c r="A44" s="12"/>
      <c r="B44" s="10"/>
      <c r="C44" s="10"/>
      <c r="D44" s="10" t="s">
        <v>199</v>
      </c>
      <c r="E44" s="19">
        <v>256666.67</v>
      </c>
      <c r="F44" s="18">
        <v>1.1000000000000001</v>
      </c>
      <c r="G44" s="10" t="s">
        <v>12</v>
      </c>
      <c r="H44" s="18">
        <v>47</v>
      </c>
      <c r="I44" s="10" t="s">
        <v>6</v>
      </c>
      <c r="J44" s="18">
        <v>20</v>
      </c>
      <c r="K44" s="17">
        <v>27</v>
      </c>
    </row>
    <row r="45" spans="1:11" x14ac:dyDescent="0.25">
      <c r="A45" s="12"/>
      <c r="B45" s="10"/>
      <c r="C45" s="59" t="s">
        <v>198</v>
      </c>
      <c r="D45" s="61"/>
      <c r="E45" s="11">
        <v>198333.33</v>
      </c>
      <c r="F45" s="9"/>
      <c r="G45" s="10"/>
      <c r="H45" s="9"/>
      <c r="I45" s="10"/>
      <c r="J45" s="9"/>
      <c r="K45" s="8"/>
    </row>
    <row r="46" spans="1:11" ht="33.75" x14ac:dyDescent="0.25">
      <c r="A46" s="12"/>
      <c r="B46" s="10"/>
      <c r="C46" s="10"/>
      <c r="D46" s="10" t="s">
        <v>197</v>
      </c>
      <c r="E46" s="19">
        <v>198333.33</v>
      </c>
      <c r="F46" s="18">
        <v>0.6</v>
      </c>
      <c r="G46" s="10" t="s">
        <v>12</v>
      </c>
      <c r="H46" s="18">
        <v>37</v>
      </c>
      <c r="I46" s="10" t="s">
        <v>6</v>
      </c>
      <c r="J46" s="18">
        <v>17</v>
      </c>
      <c r="K46" s="17">
        <v>20</v>
      </c>
    </row>
    <row r="47" spans="1:11" x14ac:dyDescent="0.25">
      <c r="A47" s="12"/>
      <c r="B47" s="10"/>
      <c r="C47" s="59" t="s">
        <v>196</v>
      </c>
      <c r="D47" s="61"/>
      <c r="E47" s="11">
        <v>400000</v>
      </c>
      <c r="F47" s="9"/>
      <c r="G47" s="10"/>
      <c r="H47" s="9"/>
      <c r="I47" s="10"/>
      <c r="J47" s="9"/>
      <c r="K47" s="8"/>
    </row>
    <row r="48" spans="1:11" ht="33.75" x14ac:dyDescent="0.25">
      <c r="A48" s="12"/>
      <c r="B48" s="10"/>
      <c r="C48" s="10"/>
      <c r="D48" s="10" t="s">
        <v>195</v>
      </c>
      <c r="E48" s="19">
        <v>400000</v>
      </c>
      <c r="F48" s="18">
        <v>1.71</v>
      </c>
      <c r="G48" s="10" t="s">
        <v>12</v>
      </c>
      <c r="H48" s="18">
        <v>26</v>
      </c>
      <c r="I48" s="10" t="s">
        <v>6</v>
      </c>
      <c r="J48" s="18">
        <v>10</v>
      </c>
      <c r="K48" s="17">
        <v>16</v>
      </c>
    </row>
    <row r="49" spans="1:11" x14ac:dyDescent="0.25">
      <c r="A49" s="12"/>
      <c r="B49" s="10"/>
      <c r="C49" s="59" t="s">
        <v>194</v>
      </c>
      <c r="D49" s="61"/>
      <c r="E49" s="11">
        <v>400000</v>
      </c>
      <c r="F49" s="9"/>
      <c r="G49" s="10"/>
      <c r="H49" s="9"/>
      <c r="I49" s="10"/>
      <c r="J49" s="9"/>
      <c r="K49" s="8"/>
    </row>
    <row r="50" spans="1:11" ht="33.75" x14ac:dyDescent="0.25">
      <c r="A50" s="12"/>
      <c r="B50" s="10"/>
      <c r="C50" s="10"/>
      <c r="D50" s="10" t="s">
        <v>193</v>
      </c>
      <c r="E50" s="19">
        <v>400000</v>
      </c>
      <c r="F50" s="18">
        <v>1.71</v>
      </c>
      <c r="G50" s="10" t="s">
        <v>12</v>
      </c>
      <c r="H50" s="18">
        <v>79</v>
      </c>
      <c r="I50" s="10" t="s">
        <v>6</v>
      </c>
      <c r="J50" s="18">
        <v>44</v>
      </c>
      <c r="K50" s="17">
        <v>35</v>
      </c>
    </row>
    <row r="51" spans="1:11" x14ac:dyDescent="0.25">
      <c r="A51" s="12"/>
      <c r="B51" s="10"/>
      <c r="C51" s="59" t="s">
        <v>192</v>
      </c>
      <c r="D51" s="61"/>
      <c r="E51" s="11">
        <v>140000</v>
      </c>
      <c r="F51" s="9"/>
      <c r="G51" s="10"/>
      <c r="H51" s="9"/>
      <c r="I51" s="10"/>
      <c r="J51" s="9"/>
      <c r="K51" s="8"/>
    </row>
    <row r="52" spans="1:11" ht="33.75" x14ac:dyDescent="0.25">
      <c r="A52" s="12"/>
      <c r="B52" s="10"/>
      <c r="C52" s="10"/>
      <c r="D52" s="10" t="s">
        <v>191</v>
      </c>
      <c r="E52" s="19">
        <v>140000</v>
      </c>
      <c r="F52" s="18">
        <v>0.6</v>
      </c>
      <c r="G52" s="10" t="s">
        <v>12</v>
      </c>
      <c r="H52" s="18">
        <v>74</v>
      </c>
      <c r="I52" s="10" t="s">
        <v>6</v>
      </c>
      <c r="J52" s="18">
        <v>39</v>
      </c>
      <c r="K52" s="17">
        <v>35</v>
      </c>
    </row>
    <row r="53" spans="1:11" x14ac:dyDescent="0.25">
      <c r="A53" s="12"/>
      <c r="B53" s="59" t="s">
        <v>190</v>
      </c>
      <c r="C53" s="60"/>
      <c r="D53" s="61"/>
      <c r="E53" s="11">
        <v>3796533.33</v>
      </c>
      <c r="F53" s="9"/>
      <c r="G53" s="10"/>
      <c r="H53" s="9"/>
      <c r="I53" s="10"/>
      <c r="J53" s="9"/>
      <c r="K53" s="8"/>
    </row>
    <row r="54" spans="1:11" x14ac:dyDescent="0.25">
      <c r="A54" s="12"/>
      <c r="B54" s="10"/>
      <c r="C54" s="59" t="s">
        <v>189</v>
      </c>
      <c r="D54" s="61"/>
      <c r="E54" s="11">
        <v>963933.33</v>
      </c>
      <c r="F54" s="9"/>
      <c r="G54" s="10"/>
      <c r="H54" s="9"/>
      <c r="I54" s="10"/>
      <c r="J54" s="9"/>
      <c r="K54" s="8"/>
    </row>
    <row r="55" spans="1:11" ht="33.75" x14ac:dyDescent="0.25">
      <c r="A55" s="12"/>
      <c r="B55" s="10"/>
      <c r="C55" s="10"/>
      <c r="D55" s="10" t="s">
        <v>188</v>
      </c>
      <c r="E55" s="19">
        <v>963933.33</v>
      </c>
      <c r="F55" s="18">
        <v>4.13</v>
      </c>
      <c r="G55" s="10" t="s">
        <v>12</v>
      </c>
      <c r="H55" s="18">
        <v>178</v>
      </c>
      <c r="I55" s="10" t="s">
        <v>6</v>
      </c>
      <c r="J55" s="18">
        <v>78</v>
      </c>
      <c r="K55" s="17">
        <v>100</v>
      </c>
    </row>
    <row r="56" spans="1:11" x14ac:dyDescent="0.25">
      <c r="A56" s="12"/>
      <c r="B56" s="10"/>
      <c r="C56" s="59" t="s">
        <v>187</v>
      </c>
      <c r="D56" s="61"/>
      <c r="E56" s="11">
        <v>1132600</v>
      </c>
      <c r="F56" s="9"/>
      <c r="G56" s="10"/>
      <c r="H56" s="9"/>
      <c r="I56" s="10"/>
      <c r="J56" s="9"/>
      <c r="K56" s="8"/>
    </row>
    <row r="57" spans="1:11" ht="33.75" x14ac:dyDescent="0.25">
      <c r="A57" s="12"/>
      <c r="B57" s="10"/>
      <c r="C57" s="10"/>
      <c r="D57" s="10" t="s">
        <v>186</v>
      </c>
      <c r="E57" s="19">
        <v>1132600</v>
      </c>
      <c r="F57" s="18">
        <v>4.8499999999999996</v>
      </c>
      <c r="G57" s="10" t="s">
        <v>12</v>
      </c>
      <c r="H57" s="18">
        <v>110</v>
      </c>
      <c r="I57" s="10" t="s">
        <v>6</v>
      </c>
      <c r="J57" s="18">
        <v>40</v>
      </c>
      <c r="K57" s="17">
        <v>70</v>
      </c>
    </row>
    <row r="58" spans="1:11" x14ac:dyDescent="0.25">
      <c r="A58" s="12"/>
      <c r="B58" s="10"/>
      <c r="C58" s="59" t="s">
        <v>185</v>
      </c>
      <c r="D58" s="61"/>
      <c r="E58" s="11">
        <v>1700000</v>
      </c>
      <c r="F58" s="9"/>
      <c r="G58" s="10"/>
      <c r="H58" s="9"/>
      <c r="I58" s="10"/>
      <c r="J58" s="9"/>
      <c r="K58" s="8"/>
    </row>
    <row r="59" spans="1:11" ht="33.75" x14ac:dyDescent="0.25">
      <c r="A59" s="12"/>
      <c r="B59" s="10"/>
      <c r="C59" s="10"/>
      <c r="D59" s="10" t="s">
        <v>184</v>
      </c>
      <c r="E59" s="19">
        <v>1700000</v>
      </c>
      <c r="F59" s="18">
        <v>2.35</v>
      </c>
      <c r="G59" s="10" t="s">
        <v>12</v>
      </c>
      <c r="H59" s="18">
        <v>112</v>
      </c>
      <c r="I59" s="10" t="s">
        <v>6</v>
      </c>
      <c r="J59" s="18">
        <v>50</v>
      </c>
      <c r="K59" s="17">
        <v>62</v>
      </c>
    </row>
    <row r="60" spans="1:11" x14ac:dyDescent="0.25">
      <c r="A60" s="12"/>
      <c r="B60" s="59" t="s">
        <v>183</v>
      </c>
      <c r="C60" s="60"/>
      <c r="D60" s="61"/>
      <c r="E60" s="11">
        <v>1456866.67</v>
      </c>
      <c r="F60" s="9"/>
      <c r="G60" s="10"/>
      <c r="H60" s="9"/>
      <c r="I60" s="10"/>
      <c r="J60" s="9"/>
      <c r="K60" s="8"/>
    </row>
    <row r="61" spans="1:11" x14ac:dyDescent="0.25">
      <c r="A61" s="12"/>
      <c r="B61" s="10"/>
      <c r="C61" s="59" t="s">
        <v>182</v>
      </c>
      <c r="D61" s="61"/>
      <c r="E61" s="11">
        <v>600000</v>
      </c>
      <c r="F61" s="9"/>
      <c r="G61" s="10"/>
      <c r="H61" s="9"/>
      <c r="I61" s="10"/>
      <c r="J61" s="9"/>
      <c r="K61" s="8"/>
    </row>
    <row r="62" spans="1:11" ht="33.75" x14ac:dyDescent="0.25">
      <c r="A62" s="12"/>
      <c r="B62" s="10"/>
      <c r="C62" s="10"/>
      <c r="D62" s="10" t="s">
        <v>181</v>
      </c>
      <c r="E62" s="19">
        <v>600000</v>
      </c>
      <c r="F62" s="18">
        <v>2.57</v>
      </c>
      <c r="G62" s="10" t="s">
        <v>12</v>
      </c>
      <c r="H62" s="18">
        <v>111</v>
      </c>
      <c r="I62" s="10" t="s">
        <v>6</v>
      </c>
      <c r="J62" s="18">
        <v>50</v>
      </c>
      <c r="K62" s="17">
        <v>61</v>
      </c>
    </row>
    <row r="63" spans="1:11" x14ac:dyDescent="0.25">
      <c r="A63" s="12"/>
      <c r="B63" s="10"/>
      <c r="C63" s="59" t="s">
        <v>180</v>
      </c>
      <c r="D63" s="61"/>
      <c r="E63" s="11">
        <v>856866.67</v>
      </c>
      <c r="F63" s="9"/>
      <c r="G63" s="10"/>
      <c r="H63" s="9"/>
      <c r="I63" s="10"/>
      <c r="J63" s="9"/>
      <c r="K63" s="8"/>
    </row>
    <row r="64" spans="1:11" ht="33.75" x14ac:dyDescent="0.25">
      <c r="A64" s="12"/>
      <c r="B64" s="10"/>
      <c r="C64" s="10"/>
      <c r="D64" s="10" t="s">
        <v>179</v>
      </c>
      <c r="E64" s="19">
        <v>856866.67</v>
      </c>
      <c r="F64" s="18">
        <v>3.67</v>
      </c>
      <c r="G64" s="10" t="s">
        <v>12</v>
      </c>
      <c r="H64" s="18">
        <v>158</v>
      </c>
      <c r="I64" s="10" t="s">
        <v>6</v>
      </c>
      <c r="J64" s="18">
        <v>70</v>
      </c>
      <c r="K64" s="17">
        <v>88</v>
      </c>
    </row>
    <row r="65" spans="1:11" x14ac:dyDescent="0.25">
      <c r="A65" s="12"/>
      <c r="B65" s="59" t="s">
        <v>178</v>
      </c>
      <c r="C65" s="60"/>
      <c r="D65" s="61"/>
      <c r="E65" s="11">
        <v>1000000</v>
      </c>
      <c r="F65" s="9"/>
      <c r="G65" s="10"/>
      <c r="H65" s="9"/>
      <c r="I65" s="10"/>
      <c r="J65" s="9"/>
      <c r="K65" s="8"/>
    </row>
    <row r="66" spans="1:11" x14ac:dyDescent="0.25">
      <c r="A66" s="12"/>
      <c r="B66" s="10"/>
      <c r="C66" s="59" t="s">
        <v>177</v>
      </c>
      <c r="D66" s="61"/>
      <c r="E66" s="11">
        <v>1000000</v>
      </c>
      <c r="F66" s="9"/>
      <c r="G66" s="10"/>
      <c r="H66" s="9"/>
      <c r="I66" s="10"/>
      <c r="J66" s="9"/>
      <c r="K66" s="8"/>
    </row>
    <row r="67" spans="1:11" ht="33.75" x14ac:dyDescent="0.25">
      <c r="A67" s="12"/>
      <c r="B67" s="10"/>
      <c r="C67" s="10"/>
      <c r="D67" s="10" t="s">
        <v>176</v>
      </c>
      <c r="E67" s="19">
        <v>1000000</v>
      </c>
      <c r="F67" s="18">
        <v>1</v>
      </c>
      <c r="G67" s="10" t="s">
        <v>12</v>
      </c>
      <c r="H67" s="18">
        <v>60</v>
      </c>
      <c r="I67" s="10" t="s">
        <v>6</v>
      </c>
      <c r="J67" s="18">
        <v>20</v>
      </c>
      <c r="K67" s="17">
        <v>40</v>
      </c>
    </row>
    <row r="68" spans="1:11" x14ac:dyDescent="0.25">
      <c r="A68" s="12"/>
      <c r="B68" s="59" t="s">
        <v>175</v>
      </c>
      <c r="C68" s="60"/>
      <c r="D68" s="61"/>
      <c r="E68" s="11">
        <v>1500000</v>
      </c>
      <c r="F68" s="9"/>
      <c r="G68" s="10"/>
      <c r="H68" s="9"/>
      <c r="I68" s="10"/>
      <c r="J68" s="9"/>
      <c r="K68" s="8"/>
    </row>
    <row r="69" spans="1:11" x14ac:dyDescent="0.25">
      <c r="A69" s="12"/>
      <c r="B69" s="10"/>
      <c r="C69" s="59" t="s">
        <v>174</v>
      </c>
      <c r="D69" s="61"/>
      <c r="E69" s="11">
        <v>1500000</v>
      </c>
      <c r="F69" s="9"/>
      <c r="G69" s="10"/>
      <c r="H69" s="9"/>
      <c r="I69" s="10"/>
      <c r="J69" s="9"/>
      <c r="K69" s="8"/>
    </row>
    <row r="70" spans="1:11" ht="33.75" x14ac:dyDescent="0.25">
      <c r="A70" s="12"/>
      <c r="B70" s="10"/>
      <c r="C70" s="10"/>
      <c r="D70" s="10" t="s">
        <v>173</v>
      </c>
      <c r="E70" s="19">
        <v>1500000</v>
      </c>
      <c r="F70" s="18">
        <v>3</v>
      </c>
      <c r="G70" s="10" t="s">
        <v>12</v>
      </c>
      <c r="H70" s="18">
        <v>140</v>
      </c>
      <c r="I70" s="10" t="s">
        <v>6</v>
      </c>
      <c r="J70" s="18">
        <v>60</v>
      </c>
      <c r="K70" s="17">
        <v>80</v>
      </c>
    </row>
    <row r="71" spans="1:11" x14ac:dyDescent="0.25">
      <c r="A71" s="12"/>
      <c r="B71" s="59" t="s">
        <v>172</v>
      </c>
      <c r="C71" s="60"/>
      <c r="D71" s="61"/>
      <c r="E71" s="11">
        <v>1427851.6</v>
      </c>
      <c r="F71" s="9"/>
      <c r="G71" s="10"/>
      <c r="H71" s="9"/>
      <c r="I71" s="10"/>
      <c r="J71" s="9"/>
      <c r="K71" s="8"/>
    </row>
    <row r="72" spans="1:11" x14ac:dyDescent="0.25">
      <c r="A72" s="12"/>
      <c r="B72" s="10"/>
      <c r="C72" s="59" t="s">
        <v>171</v>
      </c>
      <c r="D72" s="61"/>
      <c r="E72" s="11">
        <v>316666.67</v>
      </c>
      <c r="F72" s="9"/>
      <c r="G72" s="10"/>
      <c r="H72" s="9"/>
      <c r="I72" s="10"/>
      <c r="J72" s="9"/>
      <c r="K72" s="8"/>
    </row>
    <row r="73" spans="1:11" ht="33.75" x14ac:dyDescent="0.25">
      <c r="A73" s="12"/>
      <c r="B73" s="10"/>
      <c r="C73" s="10"/>
      <c r="D73" s="10" t="s">
        <v>170</v>
      </c>
      <c r="E73" s="19">
        <v>316666.67</v>
      </c>
      <c r="F73" s="18">
        <v>1.36</v>
      </c>
      <c r="G73" s="10" t="s">
        <v>12</v>
      </c>
      <c r="H73" s="18">
        <v>35</v>
      </c>
      <c r="I73" s="10" t="s">
        <v>6</v>
      </c>
      <c r="J73" s="18">
        <v>15</v>
      </c>
      <c r="K73" s="17">
        <v>20</v>
      </c>
    </row>
    <row r="74" spans="1:11" x14ac:dyDescent="0.25">
      <c r="A74" s="12"/>
      <c r="B74" s="10"/>
      <c r="C74" s="59" t="s">
        <v>169</v>
      </c>
      <c r="D74" s="61"/>
      <c r="E74" s="11">
        <v>170000</v>
      </c>
      <c r="F74" s="9"/>
      <c r="G74" s="10"/>
      <c r="H74" s="9"/>
      <c r="I74" s="10"/>
      <c r="J74" s="9"/>
      <c r="K74" s="8"/>
    </row>
    <row r="75" spans="1:11" ht="33.75" x14ac:dyDescent="0.25">
      <c r="A75" s="12"/>
      <c r="B75" s="10"/>
      <c r="C75" s="10"/>
      <c r="D75" s="10" t="s">
        <v>168</v>
      </c>
      <c r="E75" s="19">
        <v>170000</v>
      </c>
      <c r="F75" s="18">
        <v>0.73</v>
      </c>
      <c r="G75" s="10" t="s">
        <v>12</v>
      </c>
      <c r="H75" s="18">
        <v>35</v>
      </c>
      <c r="I75" s="10" t="s">
        <v>6</v>
      </c>
      <c r="J75" s="18">
        <v>15</v>
      </c>
      <c r="K75" s="17">
        <v>20</v>
      </c>
    </row>
    <row r="76" spans="1:11" x14ac:dyDescent="0.25">
      <c r="A76" s="12"/>
      <c r="B76" s="10"/>
      <c r="C76" s="59" t="s">
        <v>167</v>
      </c>
      <c r="D76" s="61"/>
      <c r="E76" s="11">
        <v>558965.57999999996</v>
      </c>
      <c r="F76" s="9"/>
      <c r="G76" s="10"/>
      <c r="H76" s="9"/>
      <c r="I76" s="10"/>
      <c r="J76" s="9"/>
      <c r="K76" s="8"/>
    </row>
    <row r="77" spans="1:11" ht="33.75" x14ac:dyDescent="0.25">
      <c r="A77" s="12"/>
      <c r="B77" s="10"/>
      <c r="C77" s="10"/>
      <c r="D77" s="10" t="s">
        <v>166</v>
      </c>
      <c r="E77" s="19">
        <v>558965.57999999996</v>
      </c>
      <c r="F77" s="18">
        <v>1.5</v>
      </c>
      <c r="G77" s="10" t="s">
        <v>12</v>
      </c>
      <c r="H77" s="18">
        <v>120</v>
      </c>
      <c r="I77" s="10" t="s">
        <v>6</v>
      </c>
      <c r="J77" s="18">
        <v>60</v>
      </c>
      <c r="K77" s="17">
        <v>60</v>
      </c>
    </row>
    <row r="78" spans="1:11" x14ac:dyDescent="0.25">
      <c r="A78" s="12"/>
      <c r="B78" s="10"/>
      <c r="C78" s="59" t="s">
        <v>165</v>
      </c>
      <c r="D78" s="61"/>
      <c r="E78" s="11">
        <v>121414.1</v>
      </c>
      <c r="F78" s="9"/>
      <c r="G78" s="10"/>
      <c r="H78" s="9"/>
      <c r="I78" s="10"/>
      <c r="J78" s="9"/>
      <c r="K78" s="8"/>
    </row>
    <row r="79" spans="1:11" ht="33.75" x14ac:dyDescent="0.25">
      <c r="A79" s="12"/>
      <c r="B79" s="10"/>
      <c r="C79" s="10"/>
      <c r="D79" s="10" t="s">
        <v>164</v>
      </c>
      <c r="E79" s="19">
        <v>121414.1</v>
      </c>
      <c r="F79" s="18">
        <v>0.25</v>
      </c>
      <c r="G79" s="10" t="s">
        <v>12</v>
      </c>
      <c r="H79" s="18">
        <v>60</v>
      </c>
      <c r="I79" s="10" t="s">
        <v>6</v>
      </c>
      <c r="J79" s="18">
        <v>25</v>
      </c>
      <c r="K79" s="17">
        <v>35</v>
      </c>
    </row>
    <row r="80" spans="1:11" x14ac:dyDescent="0.25">
      <c r="A80" s="12"/>
      <c r="B80" s="10"/>
      <c r="C80" s="59" t="s">
        <v>163</v>
      </c>
      <c r="D80" s="61"/>
      <c r="E80" s="11">
        <v>143333.32999999999</v>
      </c>
      <c r="F80" s="9"/>
      <c r="G80" s="10"/>
      <c r="H80" s="9"/>
      <c r="I80" s="10"/>
      <c r="J80" s="9"/>
      <c r="K80" s="8"/>
    </row>
    <row r="81" spans="1:11" ht="33.75" x14ac:dyDescent="0.25">
      <c r="A81" s="12"/>
      <c r="B81" s="10"/>
      <c r="C81" s="10"/>
      <c r="D81" s="10" t="s">
        <v>162</v>
      </c>
      <c r="E81" s="19">
        <v>143333.32999999999</v>
      </c>
      <c r="F81" s="18">
        <v>0.61</v>
      </c>
      <c r="G81" s="10" t="s">
        <v>12</v>
      </c>
      <c r="H81" s="18">
        <v>26</v>
      </c>
      <c r="I81" s="10" t="s">
        <v>6</v>
      </c>
      <c r="J81" s="18">
        <v>10</v>
      </c>
      <c r="K81" s="17">
        <v>16</v>
      </c>
    </row>
    <row r="82" spans="1:11" x14ac:dyDescent="0.25">
      <c r="A82" s="12"/>
      <c r="B82" s="10"/>
      <c r="C82" s="59" t="s">
        <v>161</v>
      </c>
      <c r="D82" s="61"/>
      <c r="E82" s="11">
        <v>117471.92</v>
      </c>
      <c r="F82" s="9"/>
      <c r="G82" s="10"/>
      <c r="H82" s="9"/>
      <c r="I82" s="10"/>
      <c r="J82" s="9"/>
      <c r="K82" s="8"/>
    </row>
    <row r="83" spans="1:11" ht="33.75" x14ac:dyDescent="0.25">
      <c r="A83" s="12"/>
      <c r="B83" s="10"/>
      <c r="C83" s="10"/>
      <c r="D83" s="10" t="s">
        <v>160</v>
      </c>
      <c r="E83" s="19">
        <v>117471.92</v>
      </c>
      <c r="F83" s="18">
        <v>0.52</v>
      </c>
      <c r="G83" s="10" t="s">
        <v>12</v>
      </c>
      <c r="H83" s="18">
        <v>58</v>
      </c>
      <c r="I83" s="10" t="s">
        <v>6</v>
      </c>
      <c r="J83" s="18">
        <v>20</v>
      </c>
      <c r="K83" s="17">
        <v>38</v>
      </c>
    </row>
    <row r="84" spans="1:11" x14ac:dyDescent="0.25">
      <c r="A84" s="12"/>
      <c r="B84" s="59" t="s">
        <v>159</v>
      </c>
      <c r="C84" s="60"/>
      <c r="D84" s="61"/>
      <c r="E84" s="11">
        <v>4513333.3600000003</v>
      </c>
      <c r="F84" s="9"/>
      <c r="G84" s="10"/>
      <c r="H84" s="9"/>
      <c r="I84" s="10"/>
      <c r="J84" s="9"/>
      <c r="K84" s="8"/>
    </row>
    <row r="85" spans="1:11" x14ac:dyDescent="0.25">
      <c r="A85" s="12"/>
      <c r="B85" s="10"/>
      <c r="C85" s="59" t="s">
        <v>159</v>
      </c>
      <c r="D85" s="61"/>
      <c r="E85" s="11">
        <v>940000.02</v>
      </c>
      <c r="F85" s="9"/>
      <c r="G85" s="10"/>
      <c r="H85" s="9"/>
      <c r="I85" s="10"/>
      <c r="J85" s="9"/>
      <c r="K85" s="8"/>
    </row>
    <row r="86" spans="1:11" ht="33.75" x14ac:dyDescent="0.25">
      <c r="A86" s="12"/>
      <c r="B86" s="10"/>
      <c r="C86" s="10"/>
      <c r="D86" s="10" t="s">
        <v>124</v>
      </c>
      <c r="E86" s="19">
        <v>106666.67</v>
      </c>
      <c r="F86" s="18">
        <v>0.77</v>
      </c>
      <c r="G86" s="10" t="s">
        <v>12</v>
      </c>
      <c r="H86" s="18">
        <v>33</v>
      </c>
      <c r="I86" s="10" t="s">
        <v>6</v>
      </c>
      <c r="J86" s="18">
        <v>13</v>
      </c>
      <c r="K86" s="17">
        <v>20</v>
      </c>
    </row>
    <row r="87" spans="1:11" ht="33.75" x14ac:dyDescent="0.25">
      <c r="A87" s="12"/>
      <c r="B87" s="10"/>
      <c r="C87" s="10"/>
      <c r="D87" s="10" t="s">
        <v>128</v>
      </c>
      <c r="E87" s="19">
        <v>116666.67</v>
      </c>
      <c r="F87" s="18">
        <v>0.47</v>
      </c>
      <c r="G87" s="10" t="s">
        <v>12</v>
      </c>
      <c r="H87" s="18">
        <v>22</v>
      </c>
      <c r="I87" s="10" t="s">
        <v>6</v>
      </c>
      <c r="J87" s="18">
        <v>10</v>
      </c>
      <c r="K87" s="17">
        <v>12</v>
      </c>
    </row>
    <row r="88" spans="1:11" ht="33.75" x14ac:dyDescent="0.25">
      <c r="A88" s="12"/>
      <c r="B88" s="10"/>
      <c r="C88" s="10"/>
      <c r="D88" s="10" t="s">
        <v>128</v>
      </c>
      <c r="E88" s="19">
        <v>166666.67000000001</v>
      </c>
      <c r="F88" s="18">
        <v>0.71</v>
      </c>
      <c r="G88" s="10" t="s">
        <v>12</v>
      </c>
      <c r="H88" s="18">
        <v>22</v>
      </c>
      <c r="I88" s="10" t="s">
        <v>6</v>
      </c>
      <c r="J88" s="18">
        <v>10</v>
      </c>
      <c r="K88" s="17">
        <v>12</v>
      </c>
    </row>
    <row r="89" spans="1:11" ht="33.75" x14ac:dyDescent="0.25">
      <c r="A89" s="12"/>
      <c r="B89" s="10"/>
      <c r="C89" s="10"/>
      <c r="D89" s="10" t="s">
        <v>158</v>
      </c>
      <c r="E89" s="19">
        <v>66666.67</v>
      </c>
      <c r="F89" s="18">
        <v>0.53</v>
      </c>
      <c r="G89" s="10" t="s">
        <v>12</v>
      </c>
      <c r="H89" s="18">
        <v>30</v>
      </c>
      <c r="I89" s="10" t="s">
        <v>6</v>
      </c>
      <c r="J89" s="18">
        <v>10</v>
      </c>
      <c r="K89" s="17">
        <v>20</v>
      </c>
    </row>
    <row r="90" spans="1:11" ht="33.75" x14ac:dyDescent="0.25">
      <c r="A90" s="12"/>
      <c r="B90" s="10"/>
      <c r="C90" s="10"/>
      <c r="D90" s="10" t="s">
        <v>124</v>
      </c>
      <c r="E90" s="19">
        <v>216666.67</v>
      </c>
      <c r="F90" s="18">
        <v>0.75</v>
      </c>
      <c r="G90" s="10" t="s">
        <v>12</v>
      </c>
      <c r="H90" s="18">
        <v>60</v>
      </c>
      <c r="I90" s="10" t="s">
        <v>6</v>
      </c>
      <c r="J90" s="18">
        <v>25</v>
      </c>
      <c r="K90" s="17">
        <v>35</v>
      </c>
    </row>
    <row r="91" spans="1:11" ht="33.75" x14ac:dyDescent="0.25">
      <c r="A91" s="12"/>
      <c r="B91" s="10"/>
      <c r="C91" s="10"/>
      <c r="D91" s="10" t="s">
        <v>157</v>
      </c>
      <c r="E91" s="19">
        <v>116666.67</v>
      </c>
      <c r="F91" s="18">
        <v>0.2</v>
      </c>
      <c r="G91" s="10" t="s">
        <v>12</v>
      </c>
      <c r="H91" s="18">
        <v>24</v>
      </c>
      <c r="I91" s="10" t="s">
        <v>6</v>
      </c>
      <c r="J91" s="18">
        <v>10</v>
      </c>
      <c r="K91" s="17">
        <v>14</v>
      </c>
    </row>
    <row r="92" spans="1:11" ht="33.75" x14ac:dyDescent="0.25">
      <c r="A92" s="12"/>
      <c r="B92" s="10"/>
      <c r="C92" s="10"/>
      <c r="D92" s="10" t="s">
        <v>156</v>
      </c>
      <c r="E92" s="19">
        <v>150000</v>
      </c>
      <c r="F92" s="18">
        <v>0.15</v>
      </c>
      <c r="G92" s="10" t="s">
        <v>12</v>
      </c>
      <c r="H92" s="18">
        <v>18</v>
      </c>
      <c r="I92" s="10" t="s">
        <v>6</v>
      </c>
      <c r="J92" s="18">
        <v>6</v>
      </c>
      <c r="K92" s="17">
        <v>12</v>
      </c>
    </row>
    <row r="93" spans="1:11" x14ac:dyDescent="0.25">
      <c r="A93" s="12"/>
      <c r="B93" s="10"/>
      <c r="C93" s="59" t="s">
        <v>155</v>
      </c>
      <c r="D93" s="61"/>
      <c r="E93" s="11">
        <v>216666.67</v>
      </c>
      <c r="F93" s="9"/>
      <c r="G93" s="10"/>
      <c r="H93" s="9"/>
      <c r="I93" s="10"/>
      <c r="J93" s="9"/>
      <c r="K93" s="8"/>
    </row>
    <row r="94" spans="1:11" ht="33.75" x14ac:dyDescent="0.25">
      <c r="A94" s="12"/>
      <c r="B94" s="10"/>
      <c r="C94" s="10"/>
      <c r="D94" s="10" t="s">
        <v>128</v>
      </c>
      <c r="E94" s="19">
        <v>216666.67</v>
      </c>
      <c r="F94" s="18">
        <v>0.64</v>
      </c>
      <c r="G94" s="10" t="s">
        <v>12</v>
      </c>
      <c r="H94" s="18">
        <v>28</v>
      </c>
      <c r="I94" s="10" t="s">
        <v>6</v>
      </c>
      <c r="J94" s="18">
        <v>10</v>
      </c>
      <c r="K94" s="17">
        <v>18</v>
      </c>
    </row>
    <row r="95" spans="1:11" x14ac:dyDescent="0.25">
      <c r="A95" s="12"/>
      <c r="B95" s="10"/>
      <c r="C95" s="59" t="s">
        <v>154</v>
      </c>
      <c r="D95" s="61"/>
      <c r="E95" s="11">
        <v>150000</v>
      </c>
      <c r="F95" s="9"/>
      <c r="G95" s="10"/>
      <c r="H95" s="9"/>
      <c r="I95" s="10"/>
      <c r="J95" s="9"/>
      <c r="K95" s="8"/>
    </row>
    <row r="96" spans="1:11" ht="33.75" x14ac:dyDescent="0.25">
      <c r="A96" s="12"/>
      <c r="B96" s="10"/>
      <c r="C96" s="10"/>
      <c r="D96" s="10" t="s">
        <v>128</v>
      </c>
      <c r="E96" s="19">
        <v>150000</v>
      </c>
      <c r="F96" s="18">
        <v>0.93</v>
      </c>
      <c r="G96" s="10" t="s">
        <v>12</v>
      </c>
      <c r="H96" s="18">
        <v>40</v>
      </c>
      <c r="I96" s="10" t="s">
        <v>6</v>
      </c>
      <c r="J96" s="18">
        <v>16</v>
      </c>
      <c r="K96" s="17">
        <v>24</v>
      </c>
    </row>
    <row r="97" spans="1:11" x14ac:dyDescent="0.25">
      <c r="A97" s="12"/>
      <c r="B97" s="10"/>
      <c r="C97" s="59" t="s">
        <v>153</v>
      </c>
      <c r="D97" s="61"/>
      <c r="E97" s="11">
        <v>246666.67</v>
      </c>
      <c r="F97" s="9"/>
      <c r="G97" s="10"/>
      <c r="H97" s="9"/>
      <c r="I97" s="10"/>
      <c r="J97" s="9"/>
      <c r="K97" s="8"/>
    </row>
    <row r="98" spans="1:11" ht="33.75" x14ac:dyDescent="0.25">
      <c r="A98" s="12"/>
      <c r="B98" s="10"/>
      <c r="C98" s="10"/>
      <c r="D98" s="10" t="s">
        <v>128</v>
      </c>
      <c r="E98" s="19">
        <v>246666.67</v>
      </c>
      <c r="F98" s="18">
        <v>1.21</v>
      </c>
      <c r="G98" s="10" t="s">
        <v>12</v>
      </c>
      <c r="H98" s="18">
        <v>57</v>
      </c>
      <c r="I98" s="10" t="s">
        <v>6</v>
      </c>
      <c r="J98" s="18">
        <v>22</v>
      </c>
      <c r="K98" s="17">
        <v>35</v>
      </c>
    </row>
    <row r="99" spans="1:11" x14ac:dyDescent="0.25">
      <c r="A99" s="12"/>
      <c r="B99" s="10"/>
      <c r="C99" s="59" t="s">
        <v>152</v>
      </c>
      <c r="D99" s="61"/>
      <c r="E99" s="11">
        <v>100000</v>
      </c>
      <c r="F99" s="9"/>
      <c r="G99" s="10"/>
      <c r="H99" s="9"/>
      <c r="I99" s="10"/>
      <c r="J99" s="9"/>
      <c r="K99" s="8"/>
    </row>
    <row r="100" spans="1:11" ht="33.75" x14ac:dyDescent="0.25">
      <c r="A100" s="12"/>
      <c r="B100" s="10"/>
      <c r="C100" s="10"/>
      <c r="D100" s="10" t="s">
        <v>151</v>
      </c>
      <c r="E100" s="19">
        <v>100000</v>
      </c>
      <c r="F100" s="18">
        <v>1.06</v>
      </c>
      <c r="G100" s="10" t="s">
        <v>12</v>
      </c>
      <c r="H100" s="18">
        <v>46</v>
      </c>
      <c r="I100" s="10" t="s">
        <v>6</v>
      </c>
      <c r="J100" s="18">
        <v>20</v>
      </c>
      <c r="K100" s="17">
        <v>26</v>
      </c>
    </row>
    <row r="101" spans="1:11" x14ac:dyDescent="0.25">
      <c r="A101" s="12"/>
      <c r="B101" s="10"/>
      <c r="C101" s="59" t="s">
        <v>150</v>
      </c>
      <c r="D101" s="61"/>
      <c r="E101" s="11">
        <v>150000</v>
      </c>
      <c r="F101" s="9"/>
      <c r="G101" s="10"/>
      <c r="H101" s="9"/>
      <c r="I101" s="10"/>
      <c r="J101" s="9"/>
      <c r="K101" s="8"/>
    </row>
    <row r="102" spans="1:11" ht="33.75" x14ac:dyDescent="0.25">
      <c r="A102" s="12"/>
      <c r="B102" s="10"/>
      <c r="C102" s="10"/>
      <c r="D102" s="10" t="s">
        <v>149</v>
      </c>
      <c r="E102" s="19">
        <v>150000</v>
      </c>
      <c r="F102" s="18">
        <v>0.64</v>
      </c>
      <c r="G102" s="10" t="s">
        <v>12</v>
      </c>
      <c r="H102" s="18">
        <v>28</v>
      </c>
      <c r="I102" s="10" t="s">
        <v>6</v>
      </c>
      <c r="J102" s="18">
        <v>13</v>
      </c>
      <c r="K102" s="17">
        <v>15</v>
      </c>
    </row>
    <row r="103" spans="1:11" x14ac:dyDescent="0.25">
      <c r="A103" s="12"/>
      <c r="B103" s="10"/>
      <c r="C103" s="59" t="s">
        <v>148</v>
      </c>
      <c r="D103" s="61"/>
      <c r="E103" s="11">
        <v>383333.33</v>
      </c>
      <c r="F103" s="9"/>
      <c r="G103" s="10"/>
      <c r="H103" s="9"/>
      <c r="I103" s="10"/>
      <c r="J103" s="9"/>
      <c r="K103" s="8"/>
    </row>
    <row r="104" spans="1:11" ht="33.75" x14ac:dyDescent="0.25">
      <c r="A104" s="12"/>
      <c r="B104" s="10"/>
      <c r="C104" s="10"/>
      <c r="D104" s="10" t="s">
        <v>95</v>
      </c>
      <c r="E104" s="19">
        <v>100000</v>
      </c>
      <c r="F104" s="18">
        <v>1.43</v>
      </c>
      <c r="G104" s="10" t="s">
        <v>12</v>
      </c>
      <c r="H104" s="18">
        <v>210</v>
      </c>
      <c r="I104" s="10" t="s">
        <v>6</v>
      </c>
      <c r="J104" s="18">
        <v>190</v>
      </c>
      <c r="K104" s="17">
        <v>20</v>
      </c>
    </row>
    <row r="105" spans="1:11" ht="33.75" x14ac:dyDescent="0.25">
      <c r="A105" s="12"/>
      <c r="B105" s="10"/>
      <c r="C105" s="10"/>
      <c r="D105" s="10" t="s">
        <v>147</v>
      </c>
      <c r="E105" s="19">
        <v>283333.33</v>
      </c>
      <c r="F105" s="18">
        <v>0.64</v>
      </c>
      <c r="G105" s="10" t="s">
        <v>12</v>
      </c>
      <c r="H105" s="18">
        <v>28</v>
      </c>
      <c r="I105" s="10" t="s">
        <v>6</v>
      </c>
      <c r="J105" s="18">
        <v>13</v>
      </c>
      <c r="K105" s="17">
        <v>15</v>
      </c>
    </row>
    <row r="106" spans="1:11" x14ac:dyDescent="0.25">
      <c r="A106" s="12"/>
      <c r="B106" s="10"/>
      <c r="C106" s="59" t="s">
        <v>146</v>
      </c>
      <c r="D106" s="61"/>
      <c r="E106" s="11">
        <v>150000</v>
      </c>
      <c r="F106" s="9"/>
      <c r="G106" s="10"/>
      <c r="H106" s="9"/>
      <c r="I106" s="10"/>
      <c r="J106" s="9"/>
      <c r="K106" s="8"/>
    </row>
    <row r="107" spans="1:11" ht="33.75" x14ac:dyDescent="0.25">
      <c r="A107" s="12"/>
      <c r="B107" s="10"/>
      <c r="C107" s="10"/>
      <c r="D107" s="10" t="s">
        <v>95</v>
      </c>
      <c r="E107" s="19">
        <v>150000</v>
      </c>
      <c r="F107" s="18">
        <v>0.6</v>
      </c>
      <c r="G107" s="10" t="s">
        <v>12</v>
      </c>
      <c r="H107" s="18">
        <v>26</v>
      </c>
      <c r="I107" s="10" t="s">
        <v>6</v>
      </c>
      <c r="J107" s="18">
        <v>10</v>
      </c>
      <c r="K107" s="17">
        <v>16</v>
      </c>
    </row>
    <row r="108" spans="1:11" x14ac:dyDescent="0.25">
      <c r="A108" s="12"/>
      <c r="B108" s="10"/>
      <c r="C108" s="59" t="s">
        <v>145</v>
      </c>
      <c r="D108" s="61"/>
      <c r="E108" s="11">
        <v>150000</v>
      </c>
      <c r="F108" s="9"/>
      <c r="G108" s="10"/>
      <c r="H108" s="9"/>
      <c r="I108" s="10"/>
      <c r="J108" s="9"/>
      <c r="K108" s="8"/>
    </row>
    <row r="109" spans="1:11" ht="33.75" x14ac:dyDescent="0.25">
      <c r="A109" s="12"/>
      <c r="B109" s="10"/>
      <c r="C109" s="10"/>
      <c r="D109" s="10" t="s">
        <v>128</v>
      </c>
      <c r="E109" s="19">
        <v>150000</v>
      </c>
      <c r="F109" s="18">
        <v>0.43</v>
      </c>
      <c r="G109" s="10" t="s">
        <v>12</v>
      </c>
      <c r="H109" s="18">
        <v>18</v>
      </c>
      <c r="I109" s="10" t="s">
        <v>6</v>
      </c>
      <c r="J109" s="18">
        <v>8</v>
      </c>
      <c r="K109" s="17">
        <v>10</v>
      </c>
    </row>
    <row r="110" spans="1:11" x14ac:dyDescent="0.25">
      <c r="A110" s="12"/>
      <c r="B110" s="10"/>
      <c r="C110" s="59" t="s">
        <v>144</v>
      </c>
      <c r="D110" s="61"/>
      <c r="E110" s="11">
        <v>66666.67</v>
      </c>
      <c r="F110" s="9"/>
      <c r="G110" s="10"/>
      <c r="H110" s="9"/>
      <c r="I110" s="10"/>
      <c r="J110" s="9"/>
      <c r="K110" s="8"/>
    </row>
    <row r="111" spans="1:11" ht="33.75" x14ac:dyDescent="0.25">
      <c r="A111" s="12"/>
      <c r="B111" s="10"/>
      <c r="C111" s="10"/>
      <c r="D111" s="10" t="s">
        <v>124</v>
      </c>
      <c r="E111" s="19">
        <v>66666.67</v>
      </c>
      <c r="F111" s="18">
        <v>0.4</v>
      </c>
      <c r="G111" s="10" t="s">
        <v>12</v>
      </c>
      <c r="H111" s="18">
        <v>30</v>
      </c>
      <c r="I111" s="10" t="s">
        <v>6</v>
      </c>
      <c r="J111" s="18">
        <v>10</v>
      </c>
      <c r="K111" s="17">
        <v>20</v>
      </c>
    </row>
    <row r="112" spans="1:11" x14ac:dyDescent="0.25">
      <c r="A112" s="12"/>
      <c r="B112" s="10"/>
      <c r="C112" s="59" t="s">
        <v>143</v>
      </c>
      <c r="D112" s="61"/>
      <c r="E112" s="11">
        <v>333333.33</v>
      </c>
      <c r="F112" s="9"/>
      <c r="G112" s="10"/>
      <c r="H112" s="9"/>
      <c r="I112" s="10"/>
      <c r="J112" s="9"/>
      <c r="K112" s="8"/>
    </row>
    <row r="113" spans="1:11" ht="33.75" x14ac:dyDescent="0.25">
      <c r="A113" s="12"/>
      <c r="B113" s="10"/>
      <c r="C113" s="10"/>
      <c r="D113" s="10" t="s">
        <v>128</v>
      </c>
      <c r="E113" s="19">
        <v>333333.33</v>
      </c>
      <c r="F113" s="18">
        <v>0.86</v>
      </c>
      <c r="G113" s="10" t="s">
        <v>12</v>
      </c>
      <c r="H113" s="18">
        <v>80</v>
      </c>
      <c r="I113" s="10" t="s">
        <v>6</v>
      </c>
      <c r="J113" s="18">
        <v>70</v>
      </c>
      <c r="K113" s="17">
        <v>10</v>
      </c>
    </row>
    <row r="114" spans="1:11" x14ac:dyDescent="0.25">
      <c r="A114" s="12"/>
      <c r="B114" s="10"/>
      <c r="C114" s="59" t="s">
        <v>142</v>
      </c>
      <c r="D114" s="61"/>
      <c r="E114" s="11">
        <v>366666.67</v>
      </c>
      <c r="F114" s="9"/>
      <c r="G114" s="10"/>
      <c r="H114" s="9"/>
      <c r="I114" s="10"/>
      <c r="J114" s="9"/>
      <c r="K114" s="8"/>
    </row>
    <row r="115" spans="1:11" ht="33.75" x14ac:dyDescent="0.25">
      <c r="A115" s="12"/>
      <c r="B115" s="10"/>
      <c r="C115" s="10"/>
      <c r="D115" s="10" t="s">
        <v>124</v>
      </c>
      <c r="E115" s="19">
        <v>366666.67</v>
      </c>
      <c r="F115" s="18">
        <v>1.57</v>
      </c>
      <c r="G115" s="10" t="s">
        <v>12</v>
      </c>
      <c r="H115" s="18">
        <v>68</v>
      </c>
      <c r="I115" s="10" t="s">
        <v>6</v>
      </c>
      <c r="J115" s="18">
        <v>30</v>
      </c>
      <c r="K115" s="17">
        <v>38</v>
      </c>
    </row>
    <row r="116" spans="1:11" x14ac:dyDescent="0.25">
      <c r="A116" s="12"/>
      <c r="B116" s="10"/>
      <c r="C116" s="59" t="s">
        <v>141</v>
      </c>
      <c r="D116" s="61"/>
      <c r="E116" s="11">
        <v>200000</v>
      </c>
      <c r="F116" s="9"/>
      <c r="G116" s="10"/>
      <c r="H116" s="9"/>
      <c r="I116" s="10"/>
      <c r="J116" s="9"/>
      <c r="K116" s="8"/>
    </row>
    <row r="117" spans="1:11" ht="33.75" x14ac:dyDescent="0.25">
      <c r="A117" s="12"/>
      <c r="B117" s="10"/>
      <c r="C117" s="10"/>
      <c r="D117" s="10" t="s">
        <v>140</v>
      </c>
      <c r="E117" s="19">
        <v>200000</v>
      </c>
      <c r="F117" s="18">
        <v>0.86</v>
      </c>
      <c r="G117" s="10" t="s">
        <v>12</v>
      </c>
      <c r="H117" s="18">
        <v>37</v>
      </c>
      <c r="I117" s="10" t="s">
        <v>6</v>
      </c>
      <c r="J117" s="18">
        <v>17</v>
      </c>
      <c r="K117" s="17">
        <v>20</v>
      </c>
    </row>
    <row r="118" spans="1:11" x14ac:dyDescent="0.25">
      <c r="A118" s="12"/>
      <c r="B118" s="10"/>
      <c r="C118" s="59" t="s">
        <v>139</v>
      </c>
      <c r="D118" s="61"/>
      <c r="E118" s="11">
        <v>83333.33</v>
      </c>
      <c r="F118" s="9"/>
      <c r="G118" s="10"/>
      <c r="H118" s="9"/>
      <c r="I118" s="10"/>
      <c r="J118" s="9"/>
      <c r="K118" s="8"/>
    </row>
    <row r="119" spans="1:11" ht="33.75" x14ac:dyDescent="0.25">
      <c r="A119" s="12"/>
      <c r="B119" s="10"/>
      <c r="C119" s="10"/>
      <c r="D119" s="10" t="s">
        <v>95</v>
      </c>
      <c r="E119" s="19">
        <v>83333.33</v>
      </c>
      <c r="F119" s="18">
        <v>0.2</v>
      </c>
      <c r="G119" s="10" t="s">
        <v>12</v>
      </c>
      <c r="H119" s="18">
        <v>20</v>
      </c>
      <c r="I119" s="10" t="s">
        <v>6</v>
      </c>
      <c r="J119" s="18">
        <v>6</v>
      </c>
      <c r="K119" s="17">
        <v>14</v>
      </c>
    </row>
    <row r="120" spans="1:11" x14ac:dyDescent="0.25">
      <c r="A120" s="12"/>
      <c r="B120" s="10"/>
      <c r="C120" s="59" t="s">
        <v>138</v>
      </c>
      <c r="D120" s="61"/>
      <c r="E120" s="11">
        <v>206666.67</v>
      </c>
      <c r="F120" s="9"/>
      <c r="G120" s="10"/>
      <c r="H120" s="9"/>
      <c r="I120" s="10"/>
      <c r="J120" s="9"/>
      <c r="K120" s="8"/>
    </row>
    <row r="121" spans="1:11" ht="33.75" x14ac:dyDescent="0.25">
      <c r="A121" s="12"/>
      <c r="B121" s="10"/>
      <c r="C121" s="10"/>
      <c r="D121" s="10" t="s">
        <v>137</v>
      </c>
      <c r="E121" s="19">
        <v>66666.67</v>
      </c>
      <c r="F121" s="18">
        <v>0.45</v>
      </c>
      <c r="G121" s="10" t="s">
        <v>12</v>
      </c>
      <c r="H121" s="18">
        <v>35</v>
      </c>
      <c r="I121" s="10" t="s">
        <v>6</v>
      </c>
      <c r="J121" s="18">
        <v>15</v>
      </c>
      <c r="K121" s="17">
        <v>20</v>
      </c>
    </row>
    <row r="122" spans="1:11" ht="33.75" x14ac:dyDescent="0.25">
      <c r="A122" s="12"/>
      <c r="B122" s="10"/>
      <c r="C122" s="10"/>
      <c r="D122" s="10" t="s">
        <v>136</v>
      </c>
      <c r="E122" s="19">
        <v>66666.67</v>
      </c>
      <c r="F122" s="18">
        <v>0.2</v>
      </c>
      <c r="G122" s="10" t="s">
        <v>12</v>
      </c>
      <c r="H122" s="18">
        <v>20</v>
      </c>
      <c r="I122" s="10" t="s">
        <v>6</v>
      </c>
      <c r="J122" s="18">
        <v>8</v>
      </c>
      <c r="K122" s="17">
        <v>12</v>
      </c>
    </row>
    <row r="123" spans="1:11" ht="33.75" x14ac:dyDescent="0.25">
      <c r="A123" s="12"/>
      <c r="B123" s="10"/>
      <c r="C123" s="10"/>
      <c r="D123" s="10" t="s">
        <v>135</v>
      </c>
      <c r="E123" s="19">
        <v>73333.33</v>
      </c>
      <c r="F123" s="18">
        <v>0.3</v>
      </c>
      <c r="G123" s="10" t="s">
        <v>12</v>
      </c>
      <c r="H123" s="18">
        <v>138</v>
      </c>
      <c r="I123" s="10" t="s">
        <v>6</v>
      </c>
      <c r="J123" s="18">
        <v>120</v>
      </c>
      <c r="K123" s="17">
        <v>18</v>
      </c>
    </row>
    <row r="124" spans="1:11" x14ac:dyDescent="0.25">
      <c r="A124" s="12"/>
      <c r="B124" s="10"/>
      <c r="C124" s="59" t="s">
        <v>134</v>
      </c>
      <c r="D124" s="61"/>
      <c r="E124" s="11">
        <v>60000</v>
      </c>
      <c r="F124" s="9"/>
      <c r="G124" s="10"/>
      <c r="H124" s="9"/>
      <c r="I124" s="10"/>
      <c r="J124" s="9"/>
      <c r="K124" s="8"/>
    </row>
    <row r="125" spans="1:11" ht="33.75" x14ac:dyDescent="0.25">
      <c r="A125" s="12"/>
      <c r="B125" s="10"/>
      <c r="C125" s="10"/>
      <c r="D125" s="10" t="s">
        <v>133</v>
      </c>
      <c r="E125" s="19">
        <v>60000</v>
      </c>
      <c r="F125" s="18">
        <v>0.3</v>
      </c>
      <c r="G125" s="10" t="s">
        <v>12</v>
      </c>
      <c r="H125" s="18">
        <v>16</v>
      </c>
      <c r="I125" s="10" t="s">
        <v>6</v>
      </c>
      <c r="J125" s="18">
        <v>4</v>
      </c>
      <c r="K125" s="17">
        <v>12</v>
      </c>
    </row>
    <row r="126" spans="1:11" x14ac:dyDescent="0.25">
      <c r="A126" s="12"/>
      <c r="B126" s="10"/>
      <c r="C126" s="59" t="s">
        <v>132</v>
      </c>
      <c r="D126" s="61"/>
      <c r="E126" s="11">
        <v>83333.33</v>
      </c>
      <c r="F126" s="9"/>
      <c r="G126" s="10"/>
      <c r="H126" s="9"/>
      <c r="I126" s="10"/>
      <c r="J126" s="9"/>
      <c r="K126" s="8"/>
    </row>
    <row r="127" spans="1:11" ht="33.75" x14ac:dyDescent="0.25">
      <c r="A127" s="12"/>
      <c r="B127" s="10"/>
      <c r="C127" s="10"/>
      <c r="D127" s="10" t="s">
        <v>131</v>
      </c>
      <c r="E127" s="19">
        <v>83333.33</v>
      </c>
      <c r="F127" s="18">
        <v>0.3</v>
      </c>
      <c r="G127" s="10" t="s">
        <v>12</v>
      </c>
      <c r="H127" s="18">
        <v>22</v>
      </c>
      <c r="I127" s="10" t="s">
        <v>6</v>
      </c>
      <c r="J127" s="18">
        <v>10</v>
      </c>
      <c r="K127" s="17">
        <v>12</v>
      </c>
    </row>
    <row r="128" spans="1:11" x14ac:dyDescent="0.25">
      <c r="A128" s="12"/>
      <c r="B128" s="10"/>
      <c r="C128" s="59" t="s">
        <v>130</v>
      </c>
      <c r="D128" s="61"/>
      <c r="E128" s="11">
        <v>560000</v>
      </c>
      <c r="F128" s="9"/>
      <c r="G128" s="10"/>
      <c r="H128" s="9"/>
      <c r="I128" s="10"/>
      <c r="J128" s="9"/>
      <c r="K128" s="8"/>
    </row>
    <row r="129" spans="1:11" ht="33.75" x14ac:dyDescent="0.25">
      <c r="A129" s="12"/>
      <c r="B129" s="10"/>
      <c r="C129" s="10"/>
      <c r="D129" s="10" t="s">
        <v>129</v>
      </c>
      <c r="E129" s="19">
        <v>180000</v>
      </c>
      <c r="F129" s="18">
        <v>0.43</v>
      </c>
      <c r="G129" s="10" t="s">
        <v>12</v>
      </c>
      <c r="H129" s="18">
        <v>18</v>
      </c>
      <c r="I129" s="10" t="s">
        <v>6</v>
      </c>
      <c r="J129" s="18">
        <v>8</v>
      </c>
      <c r="K129" s="17">
        <v>10</v>
      </c>
    </row>
    <row r="130" spans="1:11" ht="33.75" x14ac:dyDescent="0.25">
      <c r="A130" s="12"/>
      <c r="B130" s="10"/>
      <c r="C130" s="10"/>
      <c r="D130" s="10" t="s">
        <v>128</v>
      </c>
      <c r="E130" s="19">
        <v>116666.67</v>
      </c>
      <c r="F130" s="18">
        <v>0.71</v>
      </c>
      <c r="G130" s="10" t="s">
        <v>12</v>
      </c>
      <c r="H130" s="18">
        <v>31</v>
      </c>
      <c r="I130" s="10" t="s">
        <v>6</v>
      </c>
      <c r="J130" s="18">
        <v>11</v>
      </c>
      <c r="K130" s="17">
        <v>20</v>
      </c>
    </row>
    <row r="131" spans="1:11" ht="33.75" x14ac:dyDescent="0.25">
      <c r="A131" s="12"/>
      <c r="B131" s="10"/>
      <c r="C131" s="10"/>
      <c r="D131" s="10" t="s">
        <v>127</v>
      </c>
      <c r="E131" s="19">
        <v>170000</v>
      </c>
      <c r="F131" s="18">
        <v>0.3</v>
      </c>
      <c r="G131" s="10" t="s">
        <v>12</v>
      </c>
      <c r="H131" s="18">
        <v>25</v>
      </c>
      <c r="I131" s="10" t="s">
        <v>6</v>
      </c>
      <c r="J131" s="18">
        <v>10</v>
      </c>
      <c r="K131" s="17">
        <v>15</v>
      </c>
    </row>
    <row r="132" spans="1:11" ht="33.75" x14ac:dyDescent="0.25">
      <c r="A132" s="12"/>
      <c r="B132" s="10"/>
      <c r="C132" s="10"/>
      <c r="D132" s="10" t="s">
        <v>126</v>
      </c>
      <c r="E132" s="19">
        <v>93333.33</v>
      </c>
      <c r="F132" s="18">
        <v>0.45</v>
      </c>
      <c r="G132" s="10" t="s">
        <v>12</v>
      </c>
      <c r="H132" s="18">
        <v>20</v>
      </c>
      <c r="I132" s="10" t="s">
        <v>6</v>
      </c>
      <c r="J132" s="18">
        <v>6</v>
      </c>
      <c r="K132" s="17">
        <v>14</v>
      </c>
    </row>
    <row r="133" spans="1:11" x14ac:dyDescent="0.25">
      <c r="A133" s="12"/>
      <c r="B133" s="10"/>
      <c r="C133" s="59" t="s">
        <v>125</v>
      </c>
      <c r="D133" s="61"/>
      <c r="E133" s="11">
        <v>66666.67</v>
      </c>
      <c r="F133" s="9"/>
      <c r="G133" s="10"/>
      <c r="H133" s="9"/>
      <c r="I133" s="10"/>
      <c r="J133" s="9"/>
      <c r="K133" s="8"/>
    </row>
    <row r="134" spans="1:11" ht="33.75" x14ac:dyDescent="0.25">
      <c r="A134" s="12"/>
      <c r="B134" s="10"/>
      <c r="C134" s="10"/>
      <c r="D134" s="10" t="s">
        <v>124</v>
      </c>
      <c r="E134" s="19">
        <v>66666.67</v>
      </c>
      <c r="F134" s="18">
        <v>0.4</v>
      </c>
      <c r="G134" s="10" t="s">
        <v>12</v>
      </c>
      <c r="H134" s="18">
        <v>42</v>
      </c>
      <c r="I134" s="10" t="s">
        <v>6</v>
      </c>
      <c r="J134" s="18">
        <v>20</v>
      </c>
      <c r="K134" s="17">
        <v>22</v>
      </c>
    </row>
    <row r="135" spans="1:11" x14ac:dyDescent="0.25">
      <c r="A135" s="12"/>
      <c r="B135" s="59" t="s">
        <v>30</v>
      </c>
      <c r="C135" s="60"/>
      <c r="D135" s="61"/>
      <c r="E135" s="11">
        <v>666666.66</v>
      </c>
      <c r="F135" s="9"/>
      <c r="G135" s="10"/>
      <c r="H135" s="9"/>
      <c r="I135" s="10"/>
      <c r="J135" s="9"/>
      <c r="K135" s="8"/>
    </row>
    <row r="136" spans="1:11" x14ac:dyDescent="0.25">
      <c r="A136" s="12"/>
      <c r="B136" s="10"/>
      <c r="C136" s="59" t="s">
        <v>30</v>
      </c>
      <c r="D136" s="61"/>
      <c r="E136" s="11">
        <v>666666.66</v>
      </c>
      <c r="F136" s="9"/>
      <c r="G136" s="10"/>
      <c r="H136" s="9"/>
      <c r="I136" s="10"/>
      <c r="J136" s="9"/>
      <c r="K136" s="8"/>
    </row>
    <row r="137" spans="1:11" ht="33.75" x14ac:dyDescent="0.25">
      <c r="A137" s="12"/>
      <c r="B137" s="10"/>
      <c r="C137" s="10"/>
      <c r="D137" s="10" t="s">
        <v>123</v>
      </c>
      <c r="E137" s="19">
        <v>333333.33</v>
      </c>
      <c r="F137" s="18">
        <v>1.43</v>
      </c>
      <c r="G137" s="10" t="s">
        <v>12</v>
      </c>
      <c r="H137" s="18">
        <v>100</v>
      </c>
      <c r="I137" s="10" t="s">
        <v>6</v>
      </c>
      <c r="J137" s="18">
        <v>40</v>
      </c>
      <c r="K137" s="17">
        <v>60</v>
      </c>
    </row>
    <row r="138" spans="1:11" ht="33.75" x14ac:dyDescent="0.25">
      <c r="A138" s="12"/>
      <c r="B138" s="10"/>
      <c r="C138" s="10"/>
      <c r="D138" s="10" t="s">
        <v>122</v>
      </c>
      <c r="E138" s="19">
        <v>333333.33</v>
      </c>
      <c r="F138" s="18">
        <v>1.43</v>
      </c>
      <c r="G138" s="10" t="s">
        <v>12</v>
      </c>
      <c r="H138" s="18">
        <v>100</v>
      </c>
      <c r="I138" s="10" t="s">
        <v>6</v>
      </c>
      <c r="J138" s="18">
        <v>40</v>
      </c>
      <c r="K138" s="17">
        <v>60</v>
      </c>
    </row>
    <row r="139" spans="1:11" x14ac:dyDescent="0.25">
      <c r="A139" s="12"/>
      <c r="B139" s="59" t="s">
        <v>121</v>
      </c>
      <c r="C139" s="60"/>
      <c r="D139" s="61"/>
      <c r="E139" s="11">
        <v>4576966.67</v>
      </c>
      <c r="F139" s="9"/>
      <c r="G139" s="10"/>
      <c r="H139" s="9"/>
      <c r="I139" s="10"/>
      <c r="J139" s="9"/>
      <c r="K139" s="8"/>
    </row>
    <row r="140" spans="1:11" x14ac:dyDescent="0.25">
      <c r="A140" s="12"/>
      <c r="B140" s="10"/>
      <c r="C140" s="59" t="s">
        <v>120</v>
      </c>
      <c r="D140" s="61"/>
      <c r="E140" s="11">
        <v>3714133.34</v>
      </c>
      <c r="F140" s="9"/>
      <c r="G140" s="10"/>
      <c r="H140" s="9"/>
      <c r="I140" s="10"/>
      <c r="J140" s="9"/>
      <c r="K140" s="8"/>
    </row>
    <row r="141" spans="1:11" ht="33.75" x14ac:dyDescent="0.25">
      <c r="A141" s="12"/>
      <c r="B141" s="10"/>
      <c r="C141" s="10"/>
      <c r="D141" s="10" t="s">
        <v>119</v>
      </c>
      <c r="E141" s="19">
        <v>736466.67</v>
      </c>
      <c r="F141" s="18">
        <v>0.66</v>
      </c>
      <c r="G141" s="10" t="s">
        <v>12</v>
      </c>
      <c r="H141" s="18">
        <v>250</v>
      </c>
      <c r="I141" s="10" t="s">
        <v>6</v>
      </c>
      <c r="J141" s="18">
        <v>110</v>
      </c>
      <c r="K141" s="17">
        <v>140</v>
      </c>
    </row>
    <row r="142" spans="1:11" ht="33.75" x14ac:dyDescent="0.25">
      <c r="A142" s="12"/>
      <c r="B142" s="10"/>
      <c r="C142" s="10"/>
      <c r="D142" s="10" t="s">
        <v>118</v>
      </c>
      <c r="E142" s="19">
        <v>142233.32999999999</v>
      </c>
      <c r="F142" s="18">
        <v>0.6</v>
      </c>
      <c r="G142" s="10" t="s">
        <v>12</v>
      </c>
      <c r="H142" s="18">
        <v>28</v>
      </c>
      <c r="I142" s="10" t="s">
        <v>6</v>
      </c>
      <c r="J142" s="18">
        <v>13</v>
      </c>
      <c r="K142" s="17">
        <v>15</v>
      </c>
    </row>
    <row r="143" spans="1:11" ht="33.75" x14ac:dyDescent="0.25">
      <c r="A143" s="12"/>
      <c r="B143" s="10"/>
      <c r="C143" s="10"/>
      <c r="D143" s="10" t="s">
        <v>117</v>
      </c>
      <c r="E143" s="19">
        <v>150933.32999999999</v>
      </c>
      <c r="F143" s="18">
        <v>0.65</v>
      </c>
      <c r="G143" s="10" t="s">
        <v>12</v>
      </c>
      <c r="H143" s="18">
        <v>28</v>
      </c>
      <c r="I143" s="10" t="s">
        <v>6</v>
      </c>
      <c r="J143" s="18">
        <v>13</v>
      </c>
      <c r="K143" s="17">
        <v>15</v>
      </c>
    </row>
    <row r="144" spans="1:11" ht="33.75" x14ac:dyDescent="0.25">
      <c r="A144" s="12"/>
      <c r="B144" s="10"/>
      <c r="C144" s="10"/>
      <c r="D144" s="10" t="s">
        <v>116</v>
      </c>
      <c r="E144" s="19">
        <v>200466.67</v>
      </c>
      <c r="F144" s="18">
        <v>0.86</v>
      </c>
      <c r="G144" s="10" t="s">
        <v>12</v>
      </c>
      <c r="H144" s="18">
        <v>37</v>
      </c>
      <c r="I144" s="10" t="s">
        <v>6</v>
      </c>
      <c r="J144" s="18">
        <v>17</v>
      </c>
      <c r="K144" s="17">
        <v>20</v>
      </c>
    </row>
    <row r="145" spans="1:11" ht="33.75" x14ac:dyDescent="0.25">
      <c r="A145" s="12"/>
      <c r="B145" s="10"/>
      <c r="C145" s="10"/>
      <c r="D145" s="10" t="s">
        <v>115</v>
      </c>
      <c r="E145" s="19">
        <v>1248300</v>
      </c>
      <c r="F145" s="18">
        <v>5.35</v>
      </c>
      <c r="G145" s="10" t="s">
        <v>12</v>
      </c>
      <c r="H145" s="18">
        <v>230</v>
      </c>
      <c r="I145" s="10" t="s">
        <v>6</v>
      </c>
      <c r="J145" s="18">
        <v>110</v>
      </c>
      <c r="K145" s="17">
        <v>120</v>
      </c>
    </row>
    <row r="146" spans="1:11" ht="33.75" x14ac:dyDescent="0.25">
      <c r="A146" s="12"/>
      <c r="B146" s="10"/>
      <c r="C146" s="10"/>
      <c r="D146" s="10" t="s">
        <v>114</v>
      </c>
      <c r="E146" s="19">
        <v>156500</v>
      </c>
      <c r="F146" s="18">
        <v>0.67</v>
      </c>
      <c r="G146" s="10" t="s">
        <v>12</v>
      </c>
      <c r="H146" s="18">
        <v>29</v>
      </c>
      <c r="I146" s="10" t="s">
        <v>6</v>
      </c>
      <c r="J146" s="18">
        <v>14</v>
      </c>
      <c r="K146" s="17">
        <v>15</v>
      </c>
    </row>
    <row r="147" spans="1:11" ht="33.75" x14ac:dyDescent="0.25">
      <c r="A147" s="12"/>
      <c r="B147" s="10"/>
      <c r="C147" s="10"/>
      <c r="D147" s="10" t="s">
        <v>113</v>
      </c>
      <c r="E147" s="19">
        <v>134166.67000000001</v>
      </c>
      <c r="F147" s="18">
        <v>0.57999999999999996</v>
      </c>
      <c r="G147" s="10" t="s">
        <v>12</v>
      </c>
      <c r="H147" s="18">
        <v>25</v>
      </c>
      <c r="I147" s="10" t="s">
        <v>6</v>
      </c>
      <c r="J147" s="18">
        <v>10</v>
      </c>
      <c r="K147" s="17">
        <v>15</v>
      </c>
    </row>
    <row r="148" spans="1:11" ht="33.75" x14ac:dyDescent="0.25">
      <c r="A148" s="12"/>
      <c r="B148" s="10"/>
      <c r="C148" s="10"/>
      <c r="D148" s="10" t="s">
        <v>112</v>
      </c>
      <c r="E148" s="19">
        <v>94466.67</v>
      </c>
      <c r="F148" s="18">
        <v>0.6</v>
      </c>
      <c r="G148" s="10" t="s">
        <v>12</v>
      </c>
      <c r="H148" s="18">
        <v>17</v>
      </c>
      <c r="I148" s="10" t="s">
        <v>6</v>
      </c>
      <c r="J148" s="18">
        <v>7</v>
      </c>
      <c r="K148" s="17">
        <v>10</v>
      </c>
    </row>
    <row r="149" spans="1:11" ht="33.75" x14ac:dyDescent="0.25">
      <c r="A149" s="12"/>
      <c r="B149" s="10"/>
      <c r="C149" s="10"/>
      <c r="D149" s="10" t="s">
        <v>111</v>
      </c>
      <c r="E149" s="19">
        <v>144700</v>
      </c>
      <c r="F149" s="18">
        <v>0.60399999999999998</v>
      </c>
      <c r="G149" s="10" t="s">
        <v>12</v>
      </c>
      <c r="H149" s="18">
        <v>27</v>
      </c>
      <c r="I149" s="10" t="s">
        <v>6</v>
      </c>
      <c r="J149" s="18">
        <v>14</v>
      </c>
      <c r="K149" s="17">
        <v>13</v>
      </c>
    </row>
    <row r="150" spans="1:11" ht="33.75" x14ac:dyDescent="0.25">
      <c r="A150" s="12"/>
      <c r="B150" s="10"/>
      <c r="C150" s="10"/>
      <c r="D150" s="10" t="s">
        <v>110</v>
      </c>
      <c r="E150" s="19">
        <v>625600</v>
      </c>
      <c r="F150" s="18">
        <v>1.35</v>
      </c>
      <c r="G150" s="10" t="s">
        <v>12</v>
      </c>
      <c r="H150" s="18">
        <v>58</v>
      </c>
      <c r="I150" s="10" t="s">
        <v>6</v>
      </c>
      <c r="J150" s="18">
        <v>33</v>
      </c>
      <c r="K150" s="17">
        <v>25</v>
      </c>
    </row>
    <row r="151" spans="1:11" ht="33.75" x14ac:dyDescent="0.25">
      <c r="A151" s="12"/>
      <c r="B151" s="10"/>
      <c r="C151" s="10"/>
      <c r="D151" s="10" t="s">
        <v>109</v>
      </c>
      <c r="E151" s="19">
        <v>80300</v>
      </c>
      <c r="F151" s="18">
        <v>0.15</v>
      </c>
      <c r="G151" s="10" t="s">
        <v>12</v>
      </c>
      <c r="H151" s="18">
        <v>90</v>
      </c>
      <c r="I151" s="10" t="s">
        <v>6</v>
      </c>
      <c r="J151" s="18">
        <v>40</v>
      </c>
      <c r="K151" s="17">
        <v>50</v>
      </c>
    </row>
    <row r="152" spans="1:11" x14ac:dyDescent="0.25">
      <c r="A152" s="12"/>
      <c r="B152" s="10"/>
      <c r="C152" s="59" t="s">
        <v>108</v>
      </c>
      <c r="D152" s="61"/>
      <c r="E152" s="11">
        <v>862833.33</v>
      </c>
      <c r="F152" s="9"/>
      <c r="G152" s="10"/>
      <c r="H152" s="9"/>
      <c r="I152" s="10"/>
      <c r="J152" s="9"/>
      <c r="K152" s="8"/>
    </row>
    <row r="153" spans="1:11" ht="33.75" x14ac:dyDescent="0.25">
      <c r="A153" s="12"/>
      <c r="B153" s="10"/>
      <c r="C153" s="10"/>
      <c r="D153" s="10" t="s">
        <v>107</v>
      </c>
      <c r="E153" s="19">
        <v>862833.33</v>
      </c>
      <c r="F153" s="18">
        <v>3.7</v>
      </c>
      <c r="G153" s="10" t="s">
        <v>12</v>
      </c>
      <c r="H153" s="18">
        <v>259</v>
      </c>
      <c r="I153" s="10" t="s">
        <v>6</v>
      </c>
      <c r="J153" s="18">
        <v>129</v>
      </c>
      <c r="K153" s="17">
        <v>130</v>
      </c>
    </row>
    <row r="154" spans="1:11" x14ac:dyDescent="0.25">
      <c r="A154" s="12"/>
      <c r="B154" s="59" t="s">
        <v>106</v>
      </c>
      <c r="C154" s="60"/>
      <c r="D154" s="61"/>
      <c r="E154" s="11">
        <v>333333.33</v>
      </c>
      <c r="F154" s="9"/>
      <c r="G154" s="10"/>
      <c r="H154" s="9"/>
      <c r="I154" s="10"/>
      <c r="J154" s="9"/>
      <c r="K154" s="8"/>
    </row>
    <row r="155" spans="1:11" x14ac:dyDescent="0.25">
      <c r="A155" s="12"/>
      <c r="B155" s="10"/>
      <c r="C155" s="59" t="s">
        <v>105</v>
      </c>
      <c r="D155" s="61"/>
      <c r="E155" s="11">
        <v>333333.33</v>
      </c>
      <c r="F155" s="9"/>
      <c r="G155" s="10"/>
      <c r="H155" s="9"/>
      <c r="I155" s="10"/>
      <c r="J155" s="9"/>
      <c r="K155" s="8"/>
    </row>
    <row r="156" spans="1:11" ht="33.75" x14ac:dyDescent="0.25">
      <c r="A156" s="12"/>
      <c r="B156" s="10"/>
      <c r="C156" s="10"/>
      <c r="D156" s="10" t="s">
        <v>104</v>
      </c>
      <c r="E156" s="19">
        <v>333333.33</v>
      </c>
      <c r="F156" s="18">
        <v>1.43</v>
      </c>
      <c r="G156" s="10" t="s">
        <v>12</v>
      </c>
      <c r="H156" s="18">
        <v>62</v>
      </c>
      <c r="I156" s="10" t="s">
        <v>6</v>
      </c>
      <c r="J156" s="18">
        <v>20</v>
      </c>
      <c r="K156" s="17">
        <v>42</v>
      </c>
    </row>
    <row r="157" spans="1:11" x14ac:dyDescent="0.25">
      <c r="A157" s="12"/>
      <c r="B157" s="59" t="s">
        <v>103</v>
      </c>
      <c r="C157" s="60"/>
      <c r="D157" s="61"/>
      <c r="E157" s="11">
        <v>627066.67000000004</v>
      </c>
      <c r="F157" s="9"/>
      <c r="G157" s="10"/>
      <c r="H157" s="9"/>
      <c r="I157" s="10"/>
      <c r="J157" s="9"/>
      <c r="K157" s="8"/>
    </row>
    <row r="158" spans="1:11" x14ac:dyDescent="0.25">
      <c r="A158" s="12"/>
      <c r="B158" s="10"/>
      <c r="C158" s="59" t="s">
        <v>102</v>
      </c>
      <c r="D158" s="61"/>
      <c r="E158" s="11">
        <v>627066.67000000004</v>
      </c>
      <c r="F158" s="9"/>
      <c r="G158" s="10"/>
      <c r="H158" s="9"/>
      <c r="I158" s="10"/>
      <c r="J158" s="9"/>
      <c r="K158" s="8"/>
    </row>
    <row r="159" spans="1:11" ht="33.75" x14ac:dyDescent="0.25">
      <c r="A159" s="12"/>
      <c r="B159" s="10"/>
      <c r="C159" s="10"/>
      <c r="D159" s="10" t="s">
        <v>101</v>
      </c>
      <c r="E159" s="19">
        <v>627066.67000000004</v>
      </c>
      <c r="F159" s="18">
        <v>2.69</v>
      </c>
      <c r="G159" s="10" t="s">
        <v>12</v>
      </c>
      <c r="H159" s="18">
        <v>116</v>
      </c>
      <c r="I159" s="10" t="s">
        <v>6</v>
      </c>
      <c r="J159" s="18">
        <v>50</v>
      </c>
      <c r="K159" s="17">
        <v>66</v>
      </c>
    </row>
    <row r="160" spans="1:11" x14ac:dyDescent="0.25">
      <c r="A160" s="12"/>
      <c r="B160" s="59" t="s">
        <v>100</v>
      </c>
      <c r="C160" s="60"/>
      <c r="D160" s="61"/>
      <c r="E160" s="11">
        <v>1975999.77</v>
      </c>
      <c r="F160" s="9"/>
      <c r="G160" s="10"/>
      <c r="H160" s="9"/>
      <c r="I160" s="10"/>
      <c r="J160" s="9"/>
      <c r="K160" s="8"/>
    </row>
    <row r="161" spans="1:11" x14ac:dyDescent="0.25">
      <c r="A161" s="12"/>
      <c r="B161" s="10"/>
      <c r="C161" s="59" t="s">
        <v>99</v>
      </c>
      <c r="D161" s="61"/>
      <c r="E161" s="11">
        <v>1975999.77</v>
      </c>
      <c r="F161" s="9"/>
      <c r="G161" s="10"/>
      <c r="H161" s="9"/>
      <c r="I161" s="10"/>
      <c r="J161" s="9"/>
      <c r="K161" s="8"/>
    </row>
    <row r="162" spans="1:11" ht="33.75" x14ac:dyDescent="0.25">
      <c r="A162" s="12"/>
      <c r="B162" s="10"/>
      <c r="C162" s="10"/>
      <c r="D162" s="10" t="s">
        <v>98</v>
      </c>
      <c r="E162" s="19">
        <v>1975999.77</v>
      </c>
      <c r="F162" s="18">
        <v>8.4700000000000006</v>
      </c>
      <c r="G162" s="10" t="s">
        <v>12</v>
      </c>
      <c r="H162" s="18">
        <v>200</v>
      </c>
      <c r="I162" s="10" t="s">
        <v>6</v>
      </c>
      <c r="J162" s="18">
        <v>80</v>
      </c>
      <c r="K162" s="17">
        <v>120</v>
      </c>
    </row>
    <row r="163" spans="1:11" x14ac:dyDescent="0.25">
      <c r="A163" s="12"/>
      <c r="B163" s="59" t="s">
        <v>97</v>
      </c>
      <c r="C163" s="60"/>
      <c r="D163" s="61"/>
      <c r="E163" s="11">
        <v>530910</v>
      </c>
      <c r="F163" s="9"/>
      <c r="G163" s="10"/>
      <c r="H163" s="9"/>
      <c r="I163" s="10"/>
      <c r="J163" s="9"/>
      <c r="K163" s="8"/>
    </row>
    <row r="164" spans="1:11" x14ac:dyDescent="0.25">
      <c r="A164" s="12"/>
      <c r="B164" s="10"/>
      <c r="C164" s="59" t="s">
        <v>96</v>
      </c>
      <c r="D164" s="61"/>
      <c r="E164" s="11">
        <v>530910</v>
      </c>
      <c r="F164" s="9"/>
      <c r="G164" s="10"/>
      <c r="H164" s="9"/>
      <c r="I164" s="10"/>
      <c r="J164" s="9"/>
      <c r="K164" s="8"/>
    </row>
    <row r="165" spans="1:11" ht="33.75" x14ac:dyDescent="0.25">
      <c r="A165" s="12"/>
      <c r="B165" s="10"/>
      <c r="C165" s="10"/>
      <c r="D165" s="10" t="s">
        <v>95</v>
      </c>
      <c r="E165" s="19">
        <v>530910</v>
      </c>
      <c r="F165" s="18">
        <v>2.2799999999999998</v>
      </c>
      <c r="G165" s="10" t="s">
        <v>12</v>
      </c>
      <c r="H165" s="18">
        <v>98</v>
      </c>
      <c r="I165" s="10" t="s">
        <v>6</v>
      </c>
      <c r="J165" s="18">
        <v>45</v>
      </c>
      <c r="K165" s="17">
        <v>53</v>
      </c>
    </row>
    <row r="166" spans="1:11" x14ac:dyDescent="0.25">
      <c r="A166" s="12"/>
      <c r="B166" s="59" t="s">
        <v>94</v>
      </c>
      <c r="C166" s="60"/>
      <c r="D166" s="61"/>
      <c r="E166" s="11">
        <v>300000</v>
      </c>
      <c r="F166" s="9"/>
      <c r="G166" s="10"/>
      <c r="H166" s="9"/>
      <c r="I166" s="10"/>
      <c r="J166" s="9"/>
      <c r="K166" s="8"/>
    </row>
    <row r="167" spans="1:11" x14ac:dyDescent="0.25">
      <c r="A167" s="12"/>
      <c r="B167" s="10"/>
      <c r="C167" s="59" t="s">
        <v>93</v>
      </c>
      <c r="D167" s="61"/>
      <c r="E167" s="11">
        <v>300000</v>
      </c>
      <c r="F167" s="9"/>
      <c r="G167" s="10"/>
      <c r="H167" s="9"/>
      <c r="I167" s="10"/>
      <c r="J167" s="9"/>
      <c r="K167" s="8"/>
    </row>
    <row r="168" spans="1:11" ht="33.75" x14ac:dyDescent="0.25">
      <c r="A168" s="12"/>
      <c r="B168" s="10"/>
      <c r="C168" s="10"/>
      <c r="D168" s="10" t="s">
        <v>92</v>
      </c>
      <c r="E168" s="19">
        <v>300000</v>
      </c>
      <c r="F168" s="18">
        <v>1.29</v>
      </c>
      <c r="G168" s="10" t="s">
        <v>12</v>
      </c>
      <c r="H168" s="18">
        <v>55</v>
      </c>
      <c r="I168" s="10" t="s">
        <v>6</v>
      </c>
      <c r="J168" s="18">
        <v>20</v>
      </c>
      <c r="K168" s="17">
        <v>35</v>
      </c>
    </row>
    <row r="169" spans="1:11" x14ac:dyDescent="0.25">
      <c r="A169" s="12"/>
      <c r="B169" s="59" t="s">
        <v>91</v>
      </c>
      <c r="C169" s="60"/>
      <c r="D169" s="61"/>
      <c r="E169" s="11">
        <v>400000</v>
      </c>
      <c r="F169" s="9"/>
      <c r="G169" s="10"/>
      <c r="H169" s="9"/>
      <c r="I169" s="10"/>
      <c r="J169" s="9"/>
      <c r="K169" s="8"/>
    </row>
    <row r="170" spans="1:11" x14ac:dyDescent="0.25">
      <c r="A170" s="12"/>
      <c r="B170" s="10"/>
      <c r="C170" s="59" t="s">
        <v>90</v>
      </c>
      <c r="D170" s="61"/>
      <c r="E170" s="11">
        <v>400000</v>
      </c>
      <c r="F170" s="9"/>
      <c r="G170" s="10"/>
      <c r="H170" s="9"/>
      <c r="I170" s="10"/>
      <c r="J170" s="9"/>
      <c r="K170" s="8"/>
    </row>
    <row r="171" spans="1:11" ht="33.75" x14ac:dyDescent="0.25">
      <c r="A171" s="12"/>
      <c r="B171" s="10"/>
      <c r="C171" s="10"/>
      <c r="D171" s="10" t="s">
        <v>89</v>
      </c>
      <c r="E171" s="19">
        <v>400000</v>
      </c>
      <c r="F171" s="18">
        <v>0.85</v>
      </c>
      <c r="G171" s="10" t="s">
        <v>12</v>
      </c>
      <c r="H171" s="18">
        <v>100</v>
      </c>
      <c r="I171" s="10" t="s">
        <v>6</v>
      </c>
      <c r="J171" s="18">
        <v>40</v>
      </c>
      <c r="K171" s="17">
        <v>60</v>
      </c>
    </row>
    <row r="172" spans="1:11" x14ac:dyDescent="0.25">
      <c r="A172" s="12"/>
      <c r="B172" s="59" t="s">
        <v>88</v>
      </c>
      <c r="C172" s="60"/>
      <c r="D172" s="61"/>
      <c r="E172" s="11">
        <v>1900000</v>
      </c>
      <c r="F172" s="9"/>
      <c r="G172" s="10"/>
      <c r="H172" s="9"/>
      <c r="I172" s="10"/>
      <c r="J172" s="9"/>
      <c r="K172" s="8"/>
    </row>
    <row r="173" spans="1:11" x14ac:dyDescent="0.25">
      <c r="A173" s="12"/>
      <c r="B173" s="10"/>
      <c r="C173" s="59" t="s">
        <v>87</v>
      </c>
      <c r="D173" s="61"/>
      <c r="E173" s="11">
        <v>1266666.67</v>
      </c>
      <c r="F173" s="9"/>
      <c r="G173" s="10"/>
      <c r="H173" s="9"/>
      <c r="I173" s="10"/>
      <c r="J173" s="9"/>
      <c r="K173" s="8"/>
    </row>
    <row r="174" spans="1:11" ht="33.75" x14ac:dyDescent="0.25">
      <c r="A174" s="12"/>
      <c r="B174" s="10"/>
      <c r="C174" s="10"/>
      <c r="D174" s="10" t="s">
        <v>86</v>
      </c>
      <c r="E174" s="19">
        <v>1266666.67</v>
      </c>
      <c r="F174" s="18">
        <v>5.43</v>
      </c>
      <c r="G174" s="10" t="s">
        <v>12</v>
      </c>
      <c r="H174" s="18">
        <v>234</v>
      </c>
      <c r="I174" s="10" t="s">
        <v>6</v>
      </c>
      <c r="J174" s="18">
        <v>100</v>
      </c>
      <c r="K174" s="17">
        <v>134</v>
      </c>
    </row>
    <row r="175" spans="1:11" x14ac:dyDescent="0.25">
      <c r="A175" s="12"/>
      <c r="B175" s="10"/>
      <c r="C175" s="59" t="s">
        <v>85</v>
      </c>
      <c r="D175" s="61"/>
      <c r="E175" s="11">
        <v>633333.32999999996</v>
      </c>
      <c r="F175" s="9"/>
      <c r="G175" s="10"/>
      <c r="H175" s="9"/>
      <c r="I175" s="10"/>
      <c r="J175" s="9"/>
      <c r="K175" s="8"/>
    </row>
    <row r="176" spans="1:11" ht="33.75" x14ac:dyDescent="0.25">
      <c r="A176" s="12"/>
      <c r="B176" s="10"/>
      <c r="C176" s="10"/>
      <c r="D176" s="10" t="s">
        <v>84</v>
      </c>
      <c r="E176" s="19">
        <v>633333.32999999996</v>
      </c>
      <c r="F176" s="18">
        <v>2.71</v>
      </c>
      <c r="G176" s="10" t="s">
        <v>12</v>
      </c>
      <c r="H176" s="18">
        <v>127</v>
      </c>
      <c r="I176" s="10" t="s">
        <v>6</v>
      </c>
      <c r="J176" s="18">
        <v>50</v>
      </c>
      <c r="K176" s="17">
        <v>77</v>
      </c>
    </row>
    <row r="177" spans="1:11" x14ac:dyDescent="0.25">
      <c r="A177" s="12"/>
      <c r="B177" s="59" t="s">
        <v>83</v>
      </c>
      <c r="C177" s="60"/>
      <c r="D177" s="61"/>
      <c r="E177" s="11">
        <v>800000</v>
      </c>
      <c r="F177" s="9"/>
      <c r="G177" s="10"/>
      <c r="H177" s="9"/>
      <c r="I177" s="10"/>
      <c r="J177" s="9"/>
      <c r="K177" s="8"/>
    </row>
    <row r="178" spans="1:11" x14ac:dyDescent="0.25">
      <c r="A178" s="12"/>
      <c r="B178" s="10"/>
      <c r="C178" s="59" t="s">
        <v>82</v>
      </c>
      <c r="D178" s="61"/>
      <c r="E178" s="11">
        <v>800000</v>
      </c>
      <c r="F178" s="9"/>
      <c r="G178" s="10"/>
      <c r="H178" s="9"/>
      <c r="I178" s="10"/>
      <c r="J178" s="9"/>
      <c r="K178" s="8"/>
    </row>
    <row r="179" spans="1:11" ht="33.75" x14ac:dyDescent="0.25">
      <c r="A179" s="12"/>
      <c r="B179" s="10"/>
      <c r="C179" s="10"/>
      <c r="D179" s="10" t="s">
        <v>81</v>
      </c>
      <c r="E179" s="19">
        <v>800000</v>
      </c>
      <c r="F179" s="18">
        <v>3.43</v>
      </c>
      <c r="G179" s="10" t="s">
        <v>12</v>
      </c>
      <c r="H179" s="18">
        <v>148</v>
      </c>
      <c r="I179" s="10" t="s">
        <v>6</v>
      </c>
      <c r="J179" s="18">
        <v>70</v>
      </c>
      <c r="K179" s="17">
        <v>78</v>
      </c>
    </row>
    <row r="180" spans="1:11" x14ac:dyDescent="0.25">
      <c r="A180" s="12"/>
      <c r="B180" s="59" t="s">
        <v>80</v>
      </c>
      <c r="C180" s="60"/>
      <c r="D180" s="61"/>
      <c r="E180" s="11">
        <v>6100000</v>
      </c>
      <c r="F180" s="9"/>
      <c r="G180" s="10"/>
      <c r="H180" s="9"/>
      <c r="I180" s="10"/>
      <c r="J180" s="9"/>
      <c r="K180" s="8"/>
    </row>
    <row r="181" spans="1:11" x14ac:dyDescent="0.25">
      <c r="A181" s="12"/>
      <c r="B181" s="10"/>
      <c r="C181" s="59" t="s">
        <v>79</v>
      </c>
      <c r="D181" s="61"/>
      <c r="E181" s="11">
        <v>140186.92000000001</v>
      </c>
      <c r="F181" s="9"/>
      <c r="G181" s="10"/>
      <c r="H181" s="9"/>
      <c r="I181" s="10"/>
      <c r="J181" s="9"/>
      <c r="K181" s="8"/>
    </row>
    <row r="182" spans="1:11" ht="33.75" x14ac:dyDescent="0.25">
      <c r="A182" s="12"/>
      <c r="B182" s="10"/>
      <c r="C182" s="10"/>
      <c r="D182" s="10" t="s">
        <v>78</v>
      </c>
      <c r="E182" s="19">
        <v>140186.92000000001</v>
      </c>
      <c r="F182" s="18">
        <v>0.6</v>
      </c>
      <c r="G182" s="10" t="s">
        <v>12</v>
      </c>
      <c r="H182" s="18">
        <v>26</v>
      </c>
      <c r="I182" s="10" t="s">
        <v>6</v>
      </c>
      <c r="J182" s="18">
        <v>10</v>
      </c>
      <c r="K182" s="17">
        <v>16</v>
      </c>
    </row>
    <row r="183" spans="1:11" x14ac:dyDescent="0.25">
      <c r="A183" s="12"/>
      <c r="B183" s="10"/>
      <c r="C183" s="59" t="s">
        <v>77</v>
      </c>
      <c r="D183" s="61"/>
      <c r="E183" s="11">
        <v>607476.64</v>
      </c>
      <c r="F183" s="9"/>
      <c r="G183" s="10"/>
      <c r="H183" s="9"/>
      <c r="I183" s="10"/>
      <c r="J183" s="9"/>
      <c r="K183" s="8"/>
    </row>
    <row r="184" spans="1:11" ht="33.75" x14ac:dyDescent="0.25">
      <c r="A184" s="12"/>
      <c r="B184" s="10"/>
      <c r="C184" s="10"/>
      <c r="D184" s="10" t="s">
        <v>76</v>
      </c>
      <c r="E184" s="19">
        <v>607476.64</v>
      </c>
      <c r="F184" s="18">
        <v>2.6</v>
      </c>
      <c r="G184" s="10" t="s">
        <v>12</v>
      </c>
      <c r="H184" s="18">
        <v>112</v>
      </c>
      <c r="I184" s="10" t="s">
        <v>6</v>
      </c>
      <c r="J184" s="18">
        <v>50</v>
      </c>
      <c r="K184" s="17">
        <v>62</v>
      </c>
    </row>
    <row r="185" spans="1:11" x14ac:dyDescent="0.25">
      <c r="A185" s="12"/>
      <c r="B185" s="10"/>
      <c r="C185" s="59" t="s">
        <v>75</v>
      </c>
      <c r="D185" s="61"/>
      <c r="E185" s="11">
        <v>934579.44</v>
      </c>
      <c r="F185" s="9"/>
      <c r="G185" s="10"/>
      <c r="H185" s="9"/>
      <c r="I185" s="10"/>
      <c r="J185" s="9"/>
      <c r="K185" s="8"/>
    </row>
    <row r="186" spans="1:11" ht="33.75" x14ac:dyDescent="0.25">
      <c r="A186" s="12"/>
      <c r="B186" s="10"/>
      <c r="C186" s="10"/>
      <c r="D186" s="10" t="s">
        <v>74</v>
      </c>
      <c r="E186" s="19">
        <v>934579.44</v>
      </c>
      <c r="F186" s="18">
        <v>4.01</v>
      </c>
      <c r="G186" s="10" t="s">
        <v>12</v>
      </c>
      <c r="H186" s="18">
        <v>173</v>
      </c>
      <c r="I186" s="10" t="s">
        <v>6</v>
      </c>
      <c r="J186" s="18">
        <v>93</v>
      </c>
      <c r="K186" s="17">
        <v>80</v>
      </c>
    </row>
    <row r="187" spans="1:11" x14ac:dyDescent="0.25">
      <c r="A187" s="12"/>
      <c r="B187" s="10"/>
      <c r="C187" s="59" t="s">
        <v>73</v>
      </c>
      <c r="D187" s="61"/>
      <c r="E187" s="11">
        <v>2034579.44</v>
      </c>
      <c r="F187" s="9"/>
      <c r="G187" s="10"/>
      <c r="H187" s="9"/>
      <c r="I187" s="10"/>
      <c r="J187" s="9"/>
      <c r="K187" s="8"/>
    </row>
    <row r="188" spans="1:11" ht="33.75" x14ac:dyDescent="0.25">
      <c r="A188" s="12"/>
      <c r="B188" s="10"/>
      <c r="C188" s="10"/>
      <c r="D188" s="10" t="s">
        <v>72</v>
      </c>
      <c r="E188" s="19">
        <v>934579.44</v>
      </c>
      <c r="F188" s="18">
        <v>4.01</v>
      </c>
      <c r="G188" s="10" t="s">
        <v>12</v>
      </c>
      <c r="H188" s="18">
        <v>173</v>
      </c>
      <c r="I188" s="10" t="s">
        <v>6</v>
      </c>
      <c r="J188" s="18">
        <v>93</v>
      </c>
      <c r="K188" s="17">
        <v>80</v>
      </c>
    </row>
    <row r="189" spans="1:11" ht="33.75" x14ac:dyDescent="0.25">
      <c r="A189" s="12"/>
      <c r="B189" s="10"/>
      <c r="C189" s="10"/>
      <c r="D189" s="10" t="s">
        <v>71</v>
      </c>
      <c r="E189" s="19">
        <v>1100000</v>
      </c>
      <c r="F189" s="18">
        <v>5</v>
      </c>
      <c r="G189" s="10" t="s">
        <v>12</v>
      </c>
      <c r="H189" s="18">
        <v>100</v>
      </c>
      <c r="I189" s="10" t="s">
        <v>6</v>
      </c>
      <c r="J189" s="18">
        <v>40</v>
      </c>
      <c r="K189" s="17">
        <v>60</v>
      </c>
    </row>
    <row r="190" spans="1:11" x14ac:dyDescent="0.25">
      <c r="A190" s="12"/>
      <c r="B190" s="10"/>
      <c r="C190" s="59" t="s">
        <v>70</v>
      </c>
      <c r="D190" s="61"/>
      <c r="E190" s="11">
        <v>858878.5</v>
      </c>
      <c r="F190" s="9"/>
      <c r="G190" s="10"/>
      <c r="H190" s="9"/>
      <c r="I190" s="10"/>
      <c r="J190" s="9"/>
      <c r="K190" s="8"/>
    </row>
    <row r="191" spans="1:11" ht="33.75" x14ac:dyDescent="0.25">
      <c r="A191" s="12"/>
      <c r="B191" s="10"/>
      <c r="C191" s="10"/>
      <c r="D191" s="10" t="s">
        <v>69</v>
      </c>
      <c r="E191" s="19">
        <v>858878.5</v>
      </c>
      <c r="F191" s="18">
        <v>3.68</v>
      </c>
      <c r="G191" s="10" t="s">
        <v>12</v>
      </c>
      <c r="H191" s="18">
        <v>159</v>
      </c>
      <c r="I191" s="10" t="s">
        <v>6</v>
      </c>
      <c r="J191" s="18">
        <v>70</v>
      </c>
      <c r="K191" s="17">
        <v>89</v>
      </c>
    </row>
    <row r="192" spans="1:11" x14ac:dyDescent="0.25">
      <c r="A192" s="12"/>
      <c r="B192" s="10"/>
      <c r="C192" s="59" t="s">
        <v>68</v>
      </c>
      <c r="D192" s="61"/>
      <c r="E192" s="11">
        <v>377570.09</v>
      </c>
      <c r="F192" s="9"/>
      <c r="G192" s="10"/>
      <c r="H192" s="9"/>
      <c r="I192" s="10"/>
      <c r="J192" s="9"/>
      <c r="K192" s="8"/>
    </row>
    <row r="193" spans="1:11" ht="33.75" x14ac:dyDescent="0.25">
      <c r="A193" s="12"/>
      <c r="B193" s="10"/>
      <c r="C193" s="10"/>
      <c r="D193" s="10" t="s">
        <v>67</v>
      </c>
      <c r="E193" s="19">
        <v>377570.09</v>
      </c>
      <c r="F193" s="18">
        <v>1.62</v>
      </c>
      <c r="G193" s="10" t="s">
        <v>12</v>
      </c>
      <c r="H193" s="18">
        <v>70</v>
      </c>
      <c r="I193" s="10" t="s">
        <v>6</v>
      </c>
      <c r="J193" s="18">
        <v>30</v>
      </c>
      <c r="K193" s="17">
        <v>40</v>
      </c>
    </row>
    <row r="194" spans="1:11" x14ac:dyDescent="0.25">
      <c r="A194" s="12"/>
      <c r="B194" s="10"/>
      <c r="C194" s="59" t="s">
        <v>66</v>
      </c>
      <c r="D194" s="61"/>
      <c r="E194" s="11">
        <v>467289.72</v>
      </c>
      <c r="F194" s="9"/>
      <c r="G194" s="10"/>
      <c r="H194" s="9"/>
      <c r="I194" s="10"/>
      <c r="J194" s="9"/>
      <c r="K194" s="8"/>
    </row>
    <row r="195" spans="1:11" ht="33.75" x14ac:dyDescent="0.25">
      <c r="A195" s="12"/>
      <c r="B195" s="10"/>
      <c r="C195" s="10"/>
      <c r="D195" s="10" t="s">
        <v>65</v>
      </c>
      <c r="E195" s="19">
        <v>467289.72</v>
      </c>
      <c r="F195" s="18">
        <v>2</v>
      </c>
      <c r="G195" s="10" t="s">
        <v>12</v>
      </c>
      <c r="H195" s="18">
        <v>86</v>
      </c>
      <c r="I195" s="10" t="s">
        <v>6</v>
      </c>
      <c r="J195" s="18">
        <v>40</v>
      </c>
      <c r="K195" s="17">
        <v>46</v>
      </c>
    </row>
    <row r="196" spans="1:11" x14ac:dyDescent="0.25">
      <c r="A196" s="12"/>
      <c r="B196" s="10"/>
      <c r="C196" s="59" t="s">
        <v>64</v>
      </c>
      <c r="D196" s="61"/>
      <c r="E196" s="11">
        <v>314018.69</v>
      </c>
      <c r="F196" s="9"/>
      <c r="G196" s="10"/>
      <c r="H196" s="9"/>
      <c r="I196" s="10"/>
      <c r="J196" s="9"/>
      <c r="K196" s="8"/>
    </row>
    <row r="197" spans="1:11" ht="33.75" x14ac:dyDescent="0.25">
      <c r="A197" s="12"/>
      <c r="B197" s="10"/>
      <c r="C197" s="10"/>
      <c r="D197" s="10" t="s">
        <v>63</v>
      </c>
      <c r="E197" s="19">
        <v>314018.69</v>
      </c>
      <c r="F197" s="18">
        <v>1.35</v>
      </c>
      <c r="G197" s="10" t="s">
        <v>12</v>
      </c>
      <c r="H197" s="18">
        <v>58</v>
      </c>
      <c r="I197" s="10" t="s">
        <v>6</v>
      </c>
      <c r="J197" s="18">
        <v>33</v>
      </c>
      <c r="K197" s="17">
        <v>25</v>
      </c>
    </row>
    <row r="198" spans="1:11" x14ac:dyDescent="0.25">
      <c r="A198" s="12"/>
      <c r="B198" s="10"/>
      <c r="C198" s="59" t="s">
        <v>62</v>
      </c>
      <c r="D198" s="61"/>
      <c r="E198" s="11">
        <v>111214.95</v>
      </c>
      <c r="F198" s="9"/>
      <c r="G198" s="10"/>
      <c r="H198" s="9"/>
      <c r="I198" s="10"/>
      <c r="J198" s="9"/>
      <c r="K198" s="8"/>
    </row>
    <row r="199" spans="1:11" ht="33.75" x14ac:dyDescent="0.25">
      <c r="A199" s="12"/>
      <c r="B199" s="10"/>
      <c r="C199" s="10"/>
      <c r="D199" s="10" t="s">
        <v>61</v>
      </c>
      <c r="E199" s="19">
        <v>111214.95</v>
      </c>
      <c r="F199" s="18">
        <v>0.48</v>
      </c>
      <c r="G199" s="10" t="s">
        <v>12</v>
      </c>
      <c r="H199" s="18">
        <v>21</v>
      </c>
      <c r="I199" s="10" t="s">
        <v>6</v>
      </c>
      <c r="J199" s="18">
        <v>10</v>
      </c>
      <c r="K199" s="17">
        <v>11</v>
      </c>
    </row>
    <row r="200" spans="1:11" x14ac:dyDescent="0.25">
      <c r="A200" s="12"/>
      <c r="B200" s="10"/>
      <c r="C200" s="59" t="s">
        <v>60</v>
      </c>
      <c r="D200" s="61"/>
      <c r="E200" s="11">
        <v>254205.61</v>
      </c>
      <c r="F200" s="9"/>
      <c r="G200" s="10"/>
      <c r="H200" s="9"/>
      <c r="I200" s="10"/>
      <c r="J200" s="9"/>
      <c r="K200" s="8"/>
    </row>
    <row r="201" spans="1:11" ht="33.75" x14ac:dyDescent="0.25">
      <c r="A201" s="12"/>
      <c r="B201" s="10"/>
      <c r="C201" s="10"/>
      <c r="D201" s="10" t="s">
        <v>59</v>
      </c>
      <c r="E201" s="19">
        <v>254205.61</v>
      </c>
      <c r="F201" s="18">
        <v>1.0900000000000001</v>
      </c>
      <c r="G201" s="10" t="s">
        <v>12</v>
      </c>
      <c r="H201" s="18">
        <v>47</v>
      </c>
      <c r="I201" s="10" t="s">
        <v>6</v>
      </c>
      <c r="J201" s="18">
        <v>20</v>
      </c>
      <c r="K201" s="17">
        <v>27</v>
      </c>
    </row>
    <row r="202" spans="1:11" x14ac:dyDescent="0.25">
      <c r="A202" s="12"/>
      <c r="B202" s="59" t="s">
        <v>58</v>
      </c>
      <c r="C202" s="60"/>
      <c r="D202" s="61"/>
      <c r="E202" s="11">
        <v>1866666.67</v>
      </c>
      <c r="F202" s="9"/>
      <c r="G202" s="10"/>
      <c r="H202" s="9"/>
      <c r="I202" s="10"/>
      <c r="J202" s="9"/>
      <c r="K202" s="8"/>
    </row>
    <row r="203" spans="1:11" x14ac:dyDescent="0.25">
      <c r="A203" s="12"/>
      <c r="B203" s="10"/>
      <c r="C203" s="59" t="s">
        <v>57</v>
      </c>
      <c r="D203" s="61"/>
      <c r="E203" s="11">
        <v>1866666.67</v>
      </c>
      <c r="F203" s="9"/>
      <c r="G203" s="10"/>
      <c r="H203" s="9"/>
      <c r="I203" s="10"/>
      <c r="J203" s="9"/>
      <c r="K203" s="8"/>
    </row>
    <row r="204" spans="1:11" ht="33.75" x14ac:dyDescent="0.25">
      <c r="A204" s="12"/>
      <c r="B204" s="10"/>
      <c r="C204" s="10"/>
      <c r="D204" s="10" t="s">
        <v>56</v>
      </c>
      <c r="E204" s="19">
        <v>1866666.67</v>
      </c>
      <c r="F204" s="18">
        <v>3.7</v>
      </c>
      <c r="G204" s="10" t="s">
        <v>12</v>
      </c>
      <c r="H204" s="18">
        <v>100</v>
      </c>
      <c r="I204" s="10" t="s">
        <v>6</v>
      </c>
      <c r="J204" s="18">
        <v>40</v>
      </c>
      <c r="K204" s="17">
        <v>60</v>
      </c>
    </row>
    <row r="205" spans="1:11" x14ac:dyDescent="0.25">
      <c r="A205" s="12"/>
      <c r="B205" s="59" t="s">
        <v>55</v>
      </c>
      <c r="C205" s="60"/>
      <c r="D205" s="61"/>
      <c r="E205" s="11">
        <v>300000</v>
      </c>
      <c r="F205" s="9"/>
      <c r="G205" s="10"/>
      <c r="H205" s="9"/>
      <c r="I205" s="10"/>
      <c r="J205" s="9"/>
      <c r="K205" s="8"/>
    </row>
    <row r="206" spans="1:11" x14ac:dyDescent="0.25">
      <c r="A206" s="12"/>
      <c r="B206" s="10"/>
      <c r="C206" s="59" t="s">
        <v>55</v>
      </c>
      <c r="D206" s="61"/>
      <c r="E206" s="11">
        <v>300000</v>
      </c>
      <c r="F206" s="9"/>
      <c r="G206" s="10"/>
      <c r="H206" s="9"/>
      <c r="I206" s="10"/>
      <c r="J206" s="9"/>
      <c r="K206" s="8"/>
    </row>
    <row r="207" spans="1:11" ht="33.75" x14ac:dyDescent="0.25">
      <c r="A207" s="12"/>
      <c r="B207" s="10"/>
      <c r="C207" s="10"/>
      <c r="D207" s="10" t="s">
        <v>54</v>
      </c>
      <c r="E207" s="19">
        <v>300000</v>
      </c>
      <c r="F207" s="18">
        <v>1.3</v>
      </c>
      <c r="G207" s="10" t="s">
        <v>12</v>
      </c>
      <c r="H207" s="18">
        <v>55</v>
      </c>
      <c r="I207" s="10" t="s">
        <v>6</v>
      </c>
      <c r="J207" s="18">
        <v>25</v>
      </c>
      <c r="K207" s="17">
        <v>30</v>
      </c>
    </row>
    <row r="208" spans="1:11" x14ac:dyDescent="0.25">
      <c r="A208" s="12"/>
      <c r="B208" s="59" t="s">
        <v>53</v>
      </c>
      <c r="C208" s="60"/>
      <c r="D208" s="61"/>
      <c r="E208" s="11">
        <v>1810514.3</v>
      </c>
      <c r="F208" s="9"/>
      <c r="G208" s="10"/>
      <c r="H208" s="9"/>
      <c r="I208" s="10"/>
      <c r="J208" s="9"/>
      <c r="K208" s="8"/>
    </row>
    <row r="209" spans="1:11" x14ac:dyDescent="0.25">
      <c r="A209" s="12"/>
      <c r="B209" s="10"/>
      <c r="C209" s="59" t="s">
        <v>53</v>
      </c>
      <c r="D209" s="61"/>
      <c r="E209" s="11">
        <v>1077181</v>
      </c>
      <c r="F209" s="9"/>
      <c r="G209" s="10"/>
      <c r="H209" s="9"/>
      <c r="I209" s="10"/>
      <c r="J209" s="9"/>
      <c r="K209" s="8"/>
    </row>
    <row r="210" spans="1:11" ht="33.75" x14ac:dyDescent="0.25">
      <c r="A210" s="12"/>
      <c r="B210" s="10"/>
      <c r="C210" s="10"/>
      <c r="D210" s="10" t="s">
        <v>52</v>
      </c>
      <c r="E210" s="19">
        <v>1077181</v>
      </c>
      <c r="F210" s="18">
        <v>4.62</v>
      </c>
      <c r="G210" s="10" t="s">
        <v>12</v>
      </c>
      <c r="H210" s="18">
        <v>199</v>
      </c>
      <c r="I210" s="10" t="s">
        <v>6</v>
      </c>
      <c r="J210" s="18">
        <v>80</v>
      </c>
      <c r="K210" s="17">
        <v>119</v>
      </c>
    </row>
    <row r="211" spans="1:11" x14ac:dyDescent="0.25">
      <c r="A211" s="12"/>
      <c r="B211" s="10"/>
      <c r="C211" s="59" t="s">
        <v>51</v>
      </c>
      <c r="D211" s="61"/>
      <c r="E211" s="11">
        <v>733333.3</v>
      </c>
      <c r="F211" s="9"/>
      <c r="G211" s="10"/>
      <c r="H211" s="9"/>
      <c r="I211" s="10"/>
      <c r="J211" s="9"/>
      <c r="K211" s="8"/>
    </row>
    <row r="212" spans="1:11" ht="33.75" x14ac:dyDescent="0.25">
      <c r="A212" s="12"/>
      <c r="B212" s="10"/>
      <c r="C212" s="10"/>
      <c r="D212" s="10" t="s">
        <v>50</v>
      </c>
      <c r="E212" s="19">
        <v>733333.3</v>
      </c>
      <c r="F212" s="18">
        <v>3.14</v>
      </c>
      <c r="G212" s="10" t="s">
        <v>12</v>
      </c>
      <c r="H212" s="18">
        <v>135</v>
      </c>
      <c r="I212" s="10" t="s">
        <v>6</v>
      </c>
      <c r="J212" s="18">
        <v>60</v>
      </c>
      <c r="K212" s="17">
        <v>75</v>
      </c>
    </row>
    <row r="213" spans="1:11" x14ac:dyDescent="0.25">
      <c r="A213" s="12"/>
      <c r="B213" s="59" t="s">
        <v>49</v>
      </c>
      <c r="C213" s="60"/>
      <c r="D213" s="61"/>
      <c r="E213" s="11">
        <v>500000</v>
      </c>
      <c r="F213" s="9"/>
      <c r="G213" s="10"/>
      <c r="H213" s="9"/>
      <c r="I213" s="10"/>
      <c r="J213" s="9"/>
      <c r="K213" s="8"/>
    </row>
    <row r="214" spans="1:11" x14ac:dyDescent="0.25">
      <c r="A214" s="12"/>
      <c r="B214" s="10"/>
      <c r="C214" s="59" t="s">
        <v>48</v>
      </c>
      <c r="D214" s="61"/>
      <c r="E214" s="11">
        <v>500000</v>
      </c>
      <c r="F214" s="9"/>
      <c r="G214" s="10"/>
      <c r="H214" s="9"/>
      <c r="I214" s="10"/>
      <c r="J214" s="9"/>
      <c r="K214" s="8"/>
    </row>
    <row r="215" spans="1:11" ht="33.75" x14ac:dyDescent="0.25">
      <c r="A215" s="12"/>
      <c r="B215" s="10"/>
      <c r="C215" s="10"/>
      <c r="D215" s="10" t="s">
        <v>47</v>
      </c>
      <c r="E215" s="19">
        <v>500000</v>
      </c>
      <c r="F215" s="18">
        <v>2.5</v>
      </c>
      <c r="G215" s="10" t="s">
        <v>12</v>
      </c>
      <c r="H215" s="18">
        <v>130</v>
      </c>
      <c r="I215" s="10" t="s">
        <v>6</v>
      </c>
      <c r="J215" s="18">
        <v>80</v>
      </c>
      <c r="K215" s="17">
        <v>50</v>
      </c>
    </row>
    <row r="216" spans="1:11" x14ac:dyDescent="0.25">
      <c r="A216" s="12"/>
      <c r="B216" s="59" t="s">
        <v>46</v>
      </c>
      <c r="C216" s="60"/>
      <c r="D216" s="61"/>
      <c r="E216" s="11">
        <v>700000</v>
      </c>
      <c r="F216" s="9"/>
      <c r="G216" s="10"/>
      <c r="H216" s="9"/>
      <c r="I216" s="10"/>
      <c r="J216" s="9"/>
      <c r="K216" s="8"/>
    </row>
    <row r="217" spans="1:11" x14ac:dyDescent="0.25">
      <c r="A217" s="12"/>
      <c r="B217" s="10"/>
      <c r="C217" s="59" t="s">
        <v>46</v>
      </c>
      <c r="D217" s="61"/>
      <c r="E217" s="11">
        <v>700000</v>
      </c>
      <c r="F217" s="9"/>
      <c r="G217" s="10"/>
      <c r="H217" s="9"/>
      <c r="I217" s="10"/>
      <c r="J217" s="9"/>
      <c r="K217" s="8"/>
    </row>
    <row r="218" spans="1:11" ht="33.75" x14ac:dyDescent="0.25">
      <c r="A218" s="12"/>
      <c r="B218" s="10"/>
      <c r="C218" s="10"/>
      <c r="D218" s="10" t="s">
        <v>45</v>
      </c>
      <c r="E218" s="19">
        <v>700000</v>
      </c>
      <c r="F218" s="18">
        <v>3</v>
      </c>
      <c r="G218" s="10" t="s">
        <v>12</v>
      </c>
      <c r="H218" s="18">
        <v>160</v>
      </c>
      <c r="I218" s="10" t="s">
        <v>6</v>
      </c>
      <c r="J218" s="18">
        <v>60</v>
      </c>
      <c r="K218" s="17">
        <v>100</v>
      </c>
    </row>
    <row r="219" spans="1:11" x14ac:dyDescent="0.25">
      <c r="A219" s="12"/>
      <c r="B219" s="59" t="s">
        <v>44</v>
      </c>
      <c r="C219" s="60"/>
      <c r="D219" s="61"/>
      <c r="E219" s="11">
        <v>1500000</v>
      </c>
      <c r="F219" s="9"/>
      <c r="G219" s="10"/>
      <c r="H219" s="9"/>
      <c r="I219" s="10"/>
      <c r="J219" s="9"/>
      <c r="K219" s="8"/>
    </row>
    <row r="220" spans="1:11" x14ac:dyDescent="0.25">
      <c r="A220" s="12"/>
      <c r="B220" s="10"/>
      <c r="C220" s="59" t="s">
        <v>44</v>
      </c>
      <c r="D220" s="61"/>
      <c r="E220" s="11">
        <v>1500000</v>
      </c>
      <c r="F220" s="9"/>
      <c r="G220" s="10"/>
      <c r="H220" s="9"/>
      <c r="I220" s="10"/>
      <c r="J220" s="9"/>
      <c r="K220" s="8"/>
    </row>
    <row r="221" spans="1:11" ht="56.25" x14ac:dyDescent="0.25">
      <c r="A221" s="12"/>
      <c r="B221" s="10"/>
      <c r="C221" s="10"/>
      <c r="D221" s="10" t="s">
        <v>43</v>
      </c>
      <c r="E221" s="19">
        <v>1500000</v>
      </c>
      <c r="F221" s="18">
        <v>6.43</v>
      </c>
      <c r="G221" s="10" t="s">
        <v>12</v>
      </c>
      <c r="H221" s="18">
        <v>160</v>
      </c>
      <c r="I221" s="10" t="s">
        <v>6</v>
      </c>
      <c r="J221" s="18">
        <v>90</v>
      </c>
      <c r="K221" s="17">
        <v>70</v>
      </c>
    </row>
    <row r="222" spans="1:11" x14ac:dyDescent="0.25">
      <c r="A222" s="12"/>
      <c r="B222" s="59" t="s">
        <v>42</v>
      </c>
      <c r="C222" s="60"/>
      <c r="D222" s="61"/>
      <c r="E222" s="11">
        <v>1000000</v>
      </c>
      <c r="F222" s="9"/>
      <c r="G222" s="10"/>
      <c r="H222" s="9"/>
      <c r="I222" s="10"/>
      <c r="J222" s="9"/>
      <c r="K222" s="8"/>
    </row>
    <row r="223" spans="1:11" x14ac:dyDescent="0.25">
      <c r="A223" s="12"/>
      <c r="B223" s="10"/>
      <c r="C223" s="59" t="s">
        <v>42</v>
      </c>
      <c r="D223" s="61"/>
      <c r="E223" s="11">
        <v>1000000</v>
      </c>
      <c r="F223" s="9"/>
      <c r="G223" s="10"/>
      <c r="H223" s="9"/>
      <c r="I223" s="10"/>
      <c r="J223" s="9"/>
      <c r="K223" s="8"/>
    </row>
    <row r="224" spans="1:11" ht="33.75" x14ac:dyDescent="0.25">
      <c r="A224" s="12"/>
      <c r="B224" s="10"/>
      <c r="C224" s="10"/>
      <c r="D224" s="10" t="s">
        <v>41</v>
      </c>
      <c r="E224" s="19">
        <v>500000</v>
      </c>
      <c r="F224" s="18">
        <v>1.29</v>
      </c>
      <c r="G224" s="10" t="s">
        <v>12</v>
      </c>
      <c r="H224" s="18">
        <v>92</v>
      </c>
      <c r="I224" s="10" t="s">
        <v>6</v>
      </c>
      <c r="J224" s="18">
        <v>40</v>
      </c>
      <c r="K224" s="17">
        <v>52</v>
      </c>
    </row>
    <row r="225" spans="1:11" ht="33.75" x14ac:dyDescent="0.25">
      <c r="A225" s="12"/>
      <c r="B225" s="10"/>
      <c r="C225" s="10"/>
      <c r="D225" s="10" t="s">
        <v>40</v>
      </c>
      <c r="E225" s="19">
        <v>500000</v>
      </c>
      <c r="F225" s="18">
        <v>2.14</v>
      </c>
      <c r="G225" s="10" t="s">
        <v>12</v>
      </c>
      <c r="H225" s="18">
        <v>92</v>
      </c>
      <c r="I225" s="10" t="s">
        <v>6</v>
      </c>
      <c r="J225" s="18">
        <v>45</v>
      </c>
      <c r="K225" s="17">
        <v>47</v>
      </c>
    </row>
    <row r="226" spans="1:11" x14ac:dyDescent="0.25">
      <c r="A226" s="12"/>
      <c r="B226" s="59" t="s">
        <v>39</v>
      </c>
      <c r="C226" s="60"/>
      <c r="D226" s="61"/>
      <c r="E226" s="11">
        <v>110000</v>
      </c>
      <c r="F226" s="9"/>
      <c r="G226" s="10"/>
      <c r="H226" s="9"/>
      <c r="I226" s="10"/>
      <c r="J226" s="9"/>
      <c r="K226" s="8"/>
    </row>
    <row r="227" spans="1:11" x14ac:dyDescent="0.25">
      <c r="A227" s="12"/>
      <c r="B227" s="10"/>
      <c r="C227" s="59" t="s">
        <v>38</v>
      </c>
      <c r="D227" s="61"/>
      <c r="E227" s="11">
        <v>110000</v>
      </c>
      <c r="F227" s="9"/>
      <c r="G227" s="10"/>
      <c r="H227" s="9"/>
      <c r="I227" s="10"/>
      <c r="J227" s="9"/>
      <c r="K227" s="8"/>
    </row>
    <row r="228" spans="1:11" ht="33.75" x14ac:dyDescent="0.25">
      <c r="A228" s="12"/>
      <c r="B228" s="10"/>
      <c r="C228" s="10"/>
      <c r="D228" s="10" t="s">
        <v>37</v>
      </c>
      <c r="E228" s="19">
        <v>110000</v>
      </c>
      <c r="F228" s="18">
        <v>0.47</v>
      </c>
      <c r="G228" s="10" t="s">
        <v>12</v>
      </c>
      <c r="H228" s="18">
        <v>20</v>
      </c>
      <c r="I228" s="10" t="s">
        <v>6</v>
      </c>
      <c r="J228" s="18">
        <v>12</v>
      </c>
      <c r="K228" s="17">
        <v>8</v>
      </c>
    </row>
    <row r="229" spans="1:11" x14ac:dyDescent="0.25">
      <c r="A229" s="12"/>
      <c r="B229" s="59" t="s">
        <v>36</v>
      </c>
      <c r="C229" s="60"/>
      <c r="D229" s="61"/>
      <c r="E229" s="11">
        <v>500000</v>
      </c>
      <c r="F229" s="9"/>
      <c r="G229" s="10"/>
      <c r="H229" s="9"/>
      <c r="I229" s="10"/>
      <c r="J229" s="9"/>
      <c r="K229" s="8"/>
    </row>
    <row r="230" spans="1:11" x14ac:dyDescent="0.25">
      <c r="A230" s="12"/>
      <c r="B230" s="10"/>
      <c r="C230" s="59" t="s">
        <v>36</v>
      </c>
      <c r="D230" s="61"/>
      <c r="E230" s="11">
        <v>500000</v>
      </c>
      <c r="F230" s="9"/>
      <c r="G230" s="10"/>
      <c r="H230" s="9"/>
      <c r="I230" s="10"/>
      <c r="J230" s="9"/>
      <c r="K230" s="8"/>
    </row>
    <row r="231" spans="1:11" ht="33.75" x14ac:dyDescent="0.25">
      <c r="A231" s="12"/>
      <c r="B231" s="10"/>
      <c r="C231" s="10"/>
      <c r="D231" s="10" t="s">
        <v>35</v>
      </c>
      <c r="E231" s="19">
        <v>500000</v>
      </c>
      <c r="F231" s="18">
        <v>1.5</v>
      </c>
      <c r="G231" s="10" t="s">
        <v>12</v>
      </c>
      <c r="H231" s="18">
        <v>50</v>
      </c>
      <c r="I231" s="10" t="s">
        <v>6</v>
      </c>
      <c r="J231" s="18">
        <v>20</v>
      </c>
      <c r="K231" s="17">
        <v>30</v>
      </c>
    </row>
    <row r="232" spans="1:11" x14ac:dyDescent="0.25">
      <c r="A232" s="33" t="s">
        <v>34</v>
      </c>
      <c r="B232" s="34"/>
      <c r="C232" s="34"/>
      <c r="D232" s="35"/>
      <c r="E232" s="16">
        <v>4001717.9</v>
      </c>
      <c r="F232" s="14"/>
      <c r="G232" s="15"/>
      <c r="H232" s="14"/>
      <c r="I232" s="15"/>
      <c r="J232" s="14"/>
      <c r="K232" s="13"/>
    </row>
    <row r="233" spans="1:11" x14ac:dyDescent="0.25">
      <c r="A233" s="12"/>
      <c r="B233" s="59" t="s">
        <v>34</v>
      </c>
      <c r="C233" s="60"/>
      <c r="D233" s="61"/>
      <c r="E233" s="11">
        <v>4001717.9</v>
      </c>
      <c r="F233" s="9"/>
      <c r="G233" s="10"/>
      <c r="H233" s="9"/>
      <c r="I233" s="10"/>
      <c r="J233" s="9"/>
      <c r="K233" s="8"/>
    </row>
    <row r="234" spans="1:11" x14ac:dyDescent="0.25">
      <c r="A234" s="12"/>
      <c r="B234" s="10"/>
      <c r="C234" s="59" t="s">
        <v>33</v>
      </c>
      <c r="D234" s="61"/>
      <c r="E234" s="11">
        <v>4001717.9</v>
      </c>
      <c r="F234" s="9"/>
      <c r="G234" s="10"/>
      <c r="H234" s="9"/>
      <c r="I234" s="10"/>
      <c r="J234" s="9"/>
      <c r="K234" s="8"/>
    </row>
    <row r="235" spans="1:11" ht="33.75" x14ac:dyDescent="0.25">
      <c r="A235" s="12"/>
      <c r="B235" s="10"/>
      <c r="C235" s="10"/>
      <c r="D235" s="10" t="s">
        <v>32</v>
      </c>
      <c r="E235" s="19">
        <v>4001717.9</v>
      </c>
      <c r="F235" s="18">
        <v>150</v>
      </c>
      <c r="G235" s="10" t="s">
        <v>31</v>
      </c>
      <c r="H235" s="18">
        <v>152</v>
      </c>
      <c r="I235" s="10" t="s">
        <v>6</v>
      </c>
      <c r="J235" s="18">
        <v>92</v>
      </c>
      <c r="K235" s="17">
        <v>60</v>
      </c>
    </row>
    <row r="236" spans="1:11" x14ac:dyDescent="0.25">
      <c r="A236" s="33" t="s">
        <v>30</v>
      </c>
      <c r="B236" s="34"/>
      <c r="C236" s="34"/>
      <c r="D236" s="35"/>
      <c r="E236" s="16">
        <v>1079295.54</v>
      </c>
      <c r="F236" s="14"/>
      <c r="G236" s="15"/>
      <c r="H236" s="14"/>
      <c r="I236" s="15"/>
      <c r="J236" s="14"/>
      <c r="K236" s="13"/>
    </row>
    <row r="237" spans="1:11" x14ac:dyDescent="0.25">
      <c r="A237" s="12"/>
      <c r="B237" s="59" t="s">
        <v>30</v>
      </c>
      <c r="C237" s="60"/>
      <c r="D237" s="61"/>
      <c r="E237" s="11">
        <v>1079295.54</v>
      </c>
      <c r="F237" s="9"/>
      <c r="G237" s="10"/>
      <c r="H237" s="9"/>
      <c r="I237" s="10"/>
      <c r="J237" s="9"/>
      <c r="K237" s="8"/>
    </row>
    <row r="238" spans="1:11" x14ac:dyDescent="0.25">
      <c r="A238" s="12"/>
      <c r="B238" s="10"/>
      <c r="C238" s="59" t="s">
        <v>30</v>
      </c>
      <c r="D238" s="61"/>
      <c r="E238" s="11">
        <v>1079295.54</v>
      </c>
      <c r="F238" s="9"/>
      <c r="G238" s="10"/>
      <c r="H238" s="9"/>
      <c r="I238" s="10"/>
      <c r="J238" s="9"/>
      <c r="K238" s="8"/>
    </row>
    <row r="239" spans="1:11" ht="33.75" x14ac:dyDescent="0.25">
      <c r="A239" s="12"/>
      <c r="B239" s="10"/>
      <c r="C239" s="10"/>
      <c r="D239" s="10" t="s">
        <v>29</v>
      </c>
      <c r="E239" s="19">
        <v>1079295.54</v>
      </c>
      <c r="F239" s="18">
        <v>1464</v>
      </c>
      <c r="G239" s="10" t="s">
        <v>28</v>
      </c>
      <c r="H239" s="18">
        <v>115</v>
      </c>
      <c r="I239" s="10" t="s">
        <v>6</v>
      </c>
      <c r="J239" s="18">
        <v>52</v>
      </c>
      <c r="K239" s="17">
        <v>63</v>
      </c>
    </row>
    <row r="240" spans="1:11" x14ac:dyDescent="0.25">
      <c r="A240" s="33" t="s">
        <v>27</v>
      </c>
      <c r="B240" s="34"/>
      <c r="C240" s="34"/>
      <c r="D240" s="35"/>
      <c r="E240" s="16">
        <v>1394310.36</v>
      </c>
      <c r="F240" s="14"/>
      <c r="G240" s="15"/>
      <c r="H240" s="14"/>
      <c r="I240" s="15"/>
      <c r="J240" s="14"/>
      <c r="K240" s="13"/>
    </row>
    <row r="241" spans="1:11" x14ac:dyDescent="0.25">
      <c r="A241" s="12"/>
      <c r="B241" s="59" t="s">
        <v>27</v>
      </c>
      <c r="C241" s="60"/>
      <c r="D241" s="61"/>
      <c r="E241" s="11">
        <v>1394310.36</v>
      </c>
      <c r="F241" s="9"/>
      <c r="G241" s="10"/>
      <c r="H241" s="9"/>
      <c r="I241" s="10"/>
      <c r="J241" s="9"/>
      <c r="K241" s="8"/>
    </row>
    <row r="242" spans="1:11" x14ac:dyDescent="0.25">
      <c r="A242" s="12"/>
      <c r="B242" s="10"/>
      <c r="C242" s="59" t="s">
        <v>26</v>
      </c>
      <c r="D242" s="61"/>
      <c r="E242" s="11">
        <v>1394310.36</v>
      </c>
      <c r="F242" s="9"/>
      <c r="G242" s="10"/>
      <c r="H242" s="9"/>
      <c r="I242" s="10"/>
      <c r="J242" s="9"/>
      <c r="K242" s="8"/>
    </row>
    <row r="243" spans="1:11" ht="33.75" x14ac:dyDescent="0.25">
      <c r="A243" s="12"/>
      <c r="B243" s="10"/>
      <c r="C243" s="10"/>
      <c r="D243" s="10" t="s">
        <v>25</v>
      </c>
      <c r="E243" s="19">
        <v>1394310.36</v>
      </c>
      <c r="F243" s="18">
        <v>1.228</v>
      </c>
      <c r="G243" s="10" t="s">
        <v>12</v>
      </c>
      <c r="H243" s="18">
        <v>108</v>
      </c>
      <c r="I243" s="10" t="s">
        <v>6</v>
      </c>
      <c r="J243" s="18">
        <v>51</v>
      </c>
      <c r="K243" s="17">
        <v>57</v>
      </c>
    </row>
    <row r="244" spans="1:11" ht="33.75" x14ac:dyDescent="0.25">
      <c r="A244" s="12"/>
      <c r="B244" s="10"/>
      <c r="C244" s="10"/>
      <c r="D244" s="10"/>
      <c r="E244" s="19"/>
      <c r="F244" s="18">
        <v>23</v>
      </c>
      <c r="G244" s="10" t="s">
        <v>11</v>
      </c>
      <c r="H244" s="18"/>
      <c r="I244" s="10"/>
      <c r="J244" s="18"/>
      <c r="K244" s="17"/>
    </row>
    <row r="245" spans="1:11" x14ac:dyDescent="0.25">
      <c r="A245" s="33" t="s">
        <v>24</v>
      </c>
      <c r="B245" s="34"/>
      <c r="C245" s="34"/>
      <c r="D245" s="35"/>
      <c r="E245" s="16">
        <v>420000</v>
      </c>
      <c r="F245" s="14"/>
      <c r="G245" s="15"/>
      <c r="H245" s="14"/>
      <c r="I245" s="15"/>
      <c r="J245" s="14"/>
      <c r="K245" s="13"/>
    </row>
    <row r="246" spans="1:11" x14ac:dyDescent="0.25">
      <c r="A246" s="12"/>
      <c r="B246" s="59" t="s">
        <v>24</v>
      </c>
      <c r="C246" s="60"/>
      <c r="D246" s="61"/>
      <c r="E246" s="11">
        <v>420000</v>
      </c>
      <c r="F246" s="9"/>
      <c r="G246" s="10"/>
      <c r="H246" s="9"/>
      <c r="I246" s="10"/>
      <c r="J246" s="9"/>
      <c r="K246" s="8"/>
    </row>
    <row r="247" spans="1:11" x14ac:dyDescent="0.25">
      <c r="A247" s="12"/>
      <c r="B247" s="10"/>
      <c r="C247" s="59" t="s">
        <v>24</v>
      </c>
      <c r="D247" s="61"/>
      <c r="E247" s="11">
        <v>420000</v>
      </c>
      <c r="F247" s="9"/>
      <c r="G247" s="10"/>
      <c r="H247" s="9"/>
      <c r="I247" s="10"/>
      <c r="J247" s="9"/>
      <c r="K247" s="8"/>
    </row>
    <row r="248" spans="1:11" ht="33.75" x14ac:dyDescent="0.25">
      <c r="A248" s="12"/>
      <c r="B248" s="10"/>
      <c r="C248" s="10"/>
      <c r="D248" s="10" t="s">
        <v>23</v>
      </c>
      <c r="E248" s="19">
        <v>420000</v>
      </c>
      <c r="F248" s="18">
        <v>72</v>
      </c>
      <c r="G248" s="10" t="s">
        <v>22</v>
      </c>
      <c r="H248" s="18">
        <v>607</v>
      </c>
      <c r="I248" s="10" t="s">
        <v>6</v>
      </c>
      <c r="J248" s="18">
        <v>316</v>
      </c>
      <c r="K248" s="17">
        <v>291</v>
      </c>
    </row>
    <row r="249" spans="1:11" x14ac:dyDescent="0.25">
      <c r="A249" s="33" t="s">
        <v>21</v>
      </c>
      <c r="B249" s="34"/>
      <c r="C249" s="34"/>
      <c r="D249" s="35"/>
      <c r="E249" s="16">
        <v>2000000</v>
      </c>
      <c r="F249" s="14"/>
      <c r="G249" s="15"/>
      <c r="H249" s="14"/>
      <c r="I249" s="15"/>
      <c r="J249" s="14"/>
      <c r="K249" s="13"/>
    </row>
    <row r="250" spans="1:11" x14ac:dyDescent="0.25">
      <c r="A250" s="12"/>
      <c r="B250" s="59" t="s">
        <v>21</v>
      </c>
      <c r="C250" s="60"/>
      <c r="D250" s="61"/>
      <c r="E250" s="11">
        <v>2000000</v>
      </c>
      <c r="F250" s="9"/>
      <c r="G250" s="10"/>
      <c r="H250" s="9"/>
      <c r="I250" s="10"/>
      <c r="J250" s="9"/>
      <c r="K250" s="8"/>
    </row>
    <row r="251" spans="1:11" x14ac:dyDescent="0.25">
      <c r="A251" s="12"/>
      <c r="B251" s="10"/>
      <c r="C251" s="59" t="s">
        <v>20</v>
      </c>
      <c r="D251" s="61"/>
      <c r="E251" s="11">
        <v>2000000</v>
      </c>
      <c r="F251" s="9"/>
      <c r="G251" s="10"/>
      <c r="H251" s="9"/>
      <c r="I251" s="10"/>
      <c r="J251" s="9"/>
      <c r="K251" s="8"/>
    </row>
    <row r="252" spans="1:11" ht="33.75" x14ac:dyDescent="0.25">
      <c r="A252" s="12"/>
      <c r="B252" s="10"/>
      <c r="C252" s="10"/>
      <c r="D252" s="10" t="s">
        <v>19</v>
      </c>
      <c r="E252" s="19">
        <v>2000000</v>
      </c>
      <c r="F252" s="18">
        <v>4126.47</v>
      </c>
      <c r="G252" s="10" t="s">
        <v>7</v>
      </c>
      <c r="H252" s="18">
        <v>860</v>
      </c>
      <c r="I252" s="10" t="s">
        <v>6</v>
      </c>
      <c r="J252" s="18">
        <v>404</v>
      </c>
      <c r="K252" s="17">
        <v>456</v>
      </c>
    </row>
    <row r="253" spans="1:11" x14ac:dyDescent="0.25">
      <c r="A253" s="33" t="s">
        <v>18</v>
      </c>
      <c r="B253" s="34"/>
      <c r="C253" s="34"/>
      <c r="D253" s="35"/>
      <c r="E253" s="16">
        <v>1019800</v>
      </c>
      <c r="F253" s="14"/>
      <c r="G253" s="15"/>
      <c r="H253" s="14"/>
      <c r="I253" s="15"/>
      <c r="J253" s="14"/>
      <c r="K253" s="13"/>
    </row>
    <row r="254" spans="1:11" x14ac:dyDescent="0.25">
      <c r="A254" s="12"/>
      <c r="B254" s="59" t="s">
        <v>18</v>
      </c>
      <c r="C254" s="60"/>
      <c r="D254" s="61"/>
      <c r="E254" s="11">
        <v>1019800</v>
      </c>
      <c r="F254" s="9"/>
      <c r="G254" s="10"/>
      <c r="H254" s="9"/>
      <c r="I254" s="10"/>
      <c r="J254" s="9"/>
      <c r="K254" s="8"/>
    </row>
    <row r="255" spans="1:11" x14ac:dyDescent="0.25">
      <c r="A255" s="12"/>
      <c r="B255" s="10"/>
      <c r="C255" s="59" t="s">
        <v>17</v>
      </c>
      <c r="D255" s="61"/>
      <c r="E255" s="11">
        <v>1019800</v>
      </c>
      <c r="F255" s="9"/>
      <c r="G255" s="10"/>
      <c r="H255" s="9"/>
      <c r="I255" s="10"/>
      <c r="J255" s="9"/>
      <c r="K255" s="8"/>
    </row>
    <row r="256" spans="1:11" ht="33.75" x14ac:dyDescent="0.25">
      <c r="A256" s="12"/>
      <c r="B256" s="10"/>
      <c r="C256" s="10"/>
      <c r="D256" s="10" t="s">
        <v>16</v>
      </c>
      <c r="E256" s="20">
        <v>1019800</v>
      </c>
      <c r="F256" s="18">
        <v>0.86599999999999999</v>
      </c>
      <c r="G256" s="10" t="s">
        <v>12</v>
      </c>
      <c r="H256" s="18">
        <v>126</v>
      </c>
      <c r="I256" s="10" t="s">
        <v>6</v>
      </c>
      <c r="J256" s="18">
        <v>68</v>
      </c>
      <c r="K256" s="17">
        <v>58</v>
      </c>
    </row>
    <row r="257" spans="1:11" ht="33.75" x14ac:dyDescent="0.25">
      <c r="A257" s="12"/>
      <c r="B257" s="10"/>
      <c r="C257" s="10"/>
      <c r="D257" s="10"/>
      <c r="E257" s="19"/>
      <c r="F257" s="18">
        <v>17</v>
      </c>
      <c r="G257" s="10" t="s">
        <v>11</v>
      </c>
      <c r="H257" s="18"/>
      <c r="I257" s="10"/>
      <c r="J257" s="18"/>
      <c r="K257" s="17"/>
    </row>
    <row r="258" spans="1:11" x14ac:dyDescent="0.25">
      <c r="A258" s="33" t="s">
        <v>15</v>
      </c>
      <c r="B258" s="34"/>
      <c r="C258" s="34"/>
      <c r="D258" s="35"/>
      <c r="E258" s="16">
        <v>962341.45</v>
      </c>
      <c r="F258" s="14"/>
      <c r="G258" s="15"/>
      <c r="H258" s="14"/>
      <c r="I258" s="15"/>
      <c r="J258" s="14"/>
      <c r="K258" s="13"/>
    </row>
    <row r="259" spans="1:11" x14ac:dyDescent="0.25">
      <c r="A259" s="12"/>
      <c r="B259" s="59" t="s">
        <v>15</v>
      </c>
      <c r="C259" s="60"/>
      <c r="D259" s="61"/>
      <c r="E259" s="11">
        <v>962341.45</v>
      </c>
      <c r="F259" s="9"/>
      <c r="G259" s="10"/>
      <c r="H259" s="9"/>
      <c r="I259" s="10"/>
      <c r="J259" s="9"/>
      <c r="K259" s="8"/>
    </row>
    <row r="260" spans="1:11" x14ac:dyDescent="0.25">
      <c r="A260" s="12"/>
      <c r="B260" s="10"/>
      <c r="C260" s="59" t="s">
        <v>14</v>
      </c>
      <c r="D260" s="61"/>
      <c r="E260" s="11">
        <v>962341.45</v>
      </c>
      <c r="F260" s="9"/>
      <c r="G260" s="10"/>
      <c r="H260" s="9"/>
      <c r="I260" s="10"/>
      <c r="J260" s="9"/>
      <c r="K260" s="8"/>
    </row>
    <row r="261" spans="1:11" ht="33.75" x14ac:dyDescent="0.25">
      <c r="A261" s="12"/>
      <c r="B261" s="10"/>
      <c r="C261" s="10"/>
      <c r="D261" s="10" t="s">
        <v>13</v>
      </c>
      <c r="E261" s="19">
        <v>962341.45</v>
      </c>
      <c r="F261" s="18">
        <v>1.9970000000000001</v>
      </c>
      <c r="G261" s="10" t="s">
        <v>12</v>
      </c>
      <c r="H261" s="18">
        <v>164</v>
      </c>
      <c r="I261" s="10" t="s">
        <v>6</v>
      </c>
      <c r="J261" s="18">
        <v>84</v>
      </c>
      <c r="K261" s="17">
        <v>80</v>
      </c>
    </row>
    <row r="262" spans="1:11" ht="33.75" x14ac:dyDescent="0.25">
      <c r="A262" s="12"/>
      <c r="B262" s="10"/>
      <c r="C262" s="10"/>
      <c r="D262" s="10"/>
      <c r="E262" s="19"/>
      <c r="F262" s="18">
        <v>39</v>
      </c>
      <c r="G262" s="10" t="s">
        <v>11</v>
      </c>
      <c r="H262" s="18"/>
      <c r="I262" s="10"/>
      <c r="J262" s="18"/>
      <c r="K262" s="17"/>
    </row>
    <row r="263" spans="1:11" x14ac:dyDescent="0.25">
      <c r="A263" s="33" t="s">
        <v>10</v>
      </c>
      <c r="B263" s="34"/>
      <c r="C263" s="34"/>
      <c r="D263" s="35"/>
      <c r="E263" s="16">
        <f>E264</f>
        <v>2498116.71</v>
      </c>
      <c r="F263" s="14"/>
      <c r="G263" s="15"/>
      <c r="H263" s="14"/>
      <c r="I263" s="15"/>
      <c r="J263" s="14"/>
      <c r="K263" s="13"/>
    </row>
    <row r="264" spans="1:11" x14ac:dyDescent="0.25">
      <c r="A264" s="12"/>
      <c r="B264" s="59" t="s">
        <v>9</v>
      </c>
      <c r="C264" s="60"/>
      <c r="D264" s="61"/>
      <c r="E264" s="11">
        <f>E265</f>
        <v>2498116.71</v>
      </c>
      <c r="F264" s="9"/>
      <c r="G264" s="10"/>
      <c r="H264" s="9"/>
      <c r="I264" s="10"/>
      <c r="J264" s="9"/>
      <c r="K264" s="8"/>
    </row>
    <row r="265" spans="1:11" x14ac:dyDescent="0.25">
      <c r="A265" s="12"/>
      <c r="B265" s="10"/>
      <c r="C265" s="59" t="s">
        <v>9</v>
      </c>
      <c r="D265" s="61"/>
      <c r="E265" s="11">
        <f>E266</f>
        <v>2498116.71</v>
      </c>
      <c r="F265" s="9"/>
      <c r="G265" s="10"/>
      <c r="H265" s="9"/>
      <c r="I265" s="10"/>
      <c r="J265" s="9"/>
      <c r="K265" s="8"/>
    </row>
    <row r="266" spans="1:11" ht="33.75" x14ac:dyDescent="0.25">
      <c r="A266" s="7"/>
      <c r="B266" s="5"/>
      <c r="C266" s="5"/>
      <c r="D266" s="5" t="s">
        <v>8</v>
      </c>
      <c r="E266" s="6">
        <v>2498116.71</v>
      </c>
      <c r="F266" s="4">
        <v>2285.14</v>
      </c>
      <c r="G266" s="5" t="s">
        <v>7</v>
      </c>
      <c r="H266" s="4">
        <v>613</v>
      </c>
      <c r="I266" s="5" t="s">
        <v>6</v>
      </c>
      <c r="J266" s="4">
        <v>367</v>
      </c>
      <c r="K266" s="3">
        <v>246</v>
      </c>
    </row>
  </sheetData>
  <mergeCells count="154">
    <mergeCell ref="C260:D260"/>
    <mergeCell ref="A263:D263"/>
    <mergeCell ref="B264:D264"/>
    <mergeCell ref="C265:D265"/>
    <mergeCell ref="C251:D251"/>
    <mergeCell ref="A253:D253"/>
    <mergeCell ref="B254:D254"/>
    <mergeCell ref="C255:D255"/>
    <mergeCell ref="A258:D258"/>
    <mergeCell ref="B259:D259"/>
    <mergeCell ref="C238:D238"/>
    <mergeCell ref="A240:D240"/>
    <mergeCell ref="B241:D241"/>
    <mergeCell ref="C242:D242"/>
    <mergeCell ref="A245:D245"/>
    <mergeCell ref="B246:D246"/>
    <mergeCell ref="C247:D247"/>
    <mergeCell ref="A249:D249"/>
    <mergeCell ref="B250:D250"/>
    <mergeCell ref="B226:D226"/>
    <mergeCell ref="C227:D227"/>
    <mergeCell ref="B229:D229"/>
    <mergeCell ref="C230:D230"/>
    <mergeCell ref="A232:D232"/>
    <mergeCell ref="B233:D233"/>
    <mergeCell ref="C234:D234"/>
    <mergeCell ref="A236:D236"/>
    <mergeCell ref="B237:D237"/>
    <mergeCell ref="C211:D211"/>
    <mergeCell ref="B213:D213"/>
    <mergeCell ref="C214:D214"/>
    <mergeCell ref="B216:D216"/>
    <mergeCell ref="C217:D217"/>
    <mergeCell ref="B219:D219"/>
    <mergeCell ref="C220:D220"/>
    <mergeCell ref="B222:D222"/>
    <mergeCell ref="C223:D223"/>
    <mergeCell ref="C196:D196"/>
    <mergeCell ref="C198:D198"/>
    <mergeCell ref="C200:D200"/>
    <mergeCell ref="B202:D202"/>
    <mergeCell ref="C203:D203"/>
    <mergeCell ref="B205:D205"/>
    <mergeCell ref="C206:D206"/>
    <mergeCell ref="B208:D208"/>
    <mergeCell ref="C209:D209"/>
    <mergeCell ref="C178:D178"/>
    <mergeCell ref="B180:D180"/>
    <mergeCell ref="C181:D181"/>
    <mergeCell ref="C183:D183"/>
    <mergeCell ref="C185:D185"/>
    <mergeCell ref="C187:D187"/>
    <mergeCell ref="C190:D190"/>
    <mergeCell ref="C192:D192"/>
    <mergeCell ref="C194:D194"/>
    <mergeCell ref="C164:D164"/>
    <mergeCell ref="B166:D166"/>
    <mergeCell ref="C167:D167"/>
    <mergeCell ref="B169:D169"/>
    <mergeCell ref="C170:D170"/>
    <mergeCell ref="B172:D172"/>
    <mergeCell ref="C173:D173"/>
    <mergeCell ref="C175:D175"/>
    <mergeCell ref="B177:D177"/>
    <mergeCell ref="C140:D140"/>
    <mergeCell ref="C152:D152"/>
    <mergeCell ref="B154:D154"/>
    <mergeCell ref="C155:D155"/>
    <mergeCell ref="B157:D157"/>
    <mergeCell ref="C158:D158"/>
    <mergeCell ref="B160:D160"/>
    <mergeCell ref="C161:D161"/>
    <mergeCell ref="B163:D163"/>
    <mergeCell ref="C118:D118"/>
    <mergeCell ref="C120:D120"/>
    <mergeCell ref="C124:D124"/>
    <mergeCell ref="C126:D126"/>
    <mergeCell ref="C128:D128"/>
    <mergeCell ref="C133:D133"/>
    <mergeCell ref="B135:D135"/>
    <mergeCell ref="C136:D136"/>
    <mergeCell ref="B139:D139"/>
    <mergeCell ref="C99:D99"/>
    <mergeCell ref="C101:D101"/>
    <mergeCell ref="C103:D103"/>
    <mergeCell ref="C106:D106"/>
    <mergeCell ref="C108:D108"/>
    <mergeCell ref="C110:D110"/>
    <mergeCell ref="C112:D112"/>
    <mergeCell ref="C114:D114"/>
    <mergeCell ref="C116:D116"/>
    <mergeCell ref="C76:D76"/>
    <mergeCell ref="C78:D78"/>
    <mergeCell ref="C80:D80"/>
    <mergeCell ref="C82:D82"/>
    <mergeCell ref="B84:D84"/>
    <mergeCell ref="C85:D85"/>
    <mergeCell ref="C93:D93"/>
    <mergeCell ref="C95:D95"/>
    <mergeCell ref="C97:D97"/>
    <mergeCell ref="C61:D61"/>
    <mergeCell ref="C63:D63"/>
    <mergeCell ref="B65:D65"/>
    <mergeCell ref="C66:D66"/>
    <mergeCell ref="B68:D68"/>
    <mergeCell ref="C69:D69"/>
    <mergeCell ref="B71:D71"/>
    <mergeCell ref="C72:D72"/>
    <mergeCell ref="C74:D74"/>
    <mergeCell ref="C45:D45"/>
    <mergeCell ref="C47:D47"/>
    <mergeCell ref="C49:D49"/>
    <mergeCell ref="C51:D51"/>
    <mergeCell ref="B53:D53"/>
    <mergeCell ref="C54:D54"/>
    <mergeCell ref="C56:D56"/>
    <mergeCell ref="C58:D58"/>
    <mergeCell ref="B60:D60"/>
    <mergeCell ref="C26:D26"/>
    <mergeCell ref="A33:D33"/>
    <mergeCell ref="B34:D34"/>
    <mergeCell ref="C35:D35"/>
    <mergeCell ref="C37:D37"/>
    <mergeCell ref="B39:D39"/>
    <mergeCell ref="C40:D40"/>
    <mergeCell ref="B42:D42"/>
    <mergeCell ref="C43:D43"/>
    <mergeCell ref="A28:D28"/>
    <mergeCell ref="B29:D29"/>
    <mergeCell ref="C30:D30"/>
    <mergeCell ref="B12:D12"/>
    <mergeCell ref="C13:D13"/>
    <mergeCell ref="C15:D15"/>
    <mergeCell ref="C17:D17"/>
    <mergeCell ref="B19:D19"/>
    <mergeCell ref="C20:D20"/>
    <mergeCell ref="B22:D22"/>
    <mergeCell ref="C23:D23"/>
    <mergeCell ref="B25:D25"/>
    <mergeCell ref="A11:D11"/>
    <mergeCell ref="A1:K1"/>
    <mergeCell ref="A2:K2"/>
    <mergeCell ref="A3:K3"/>
    <mergeCell ref="A4:K4"/>
    <mergeCell ref="A5:K5"/>
    <mergeCell ref="A6:D6"/>
    <mergeCell ref="F6:K7"/>
    <mergeCell ref="B7:D7"/>
    <mergeCell ref="C8:D8"/>
    <mergeCell ref="F8:G8"/>
    <mergeCell ref="H8:I8"/>
    <mergeCell ref="E6:E9"/>
    <mergeCell ref="J8:K8"/>
    <mergeCell ref="A10:D10"/>
  </mergeCells>
  <printOptions horizontalCentered="1"/>
  <pageMargins left="0.19685039370078741" right="0.19685039370078741" top="0.39370078740157483" bottom="0.39370078740157483" header="0.19685039370078741" footer="0.19685039370078741"/>
  <pageSetup scale="80" orientation="portrait" r:id="rId1"/>
  <headerFooter>
    <oddFooter>&amp;C&amp;8&amp;PDE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FAFEF FINAL</vt:lpstr>
      <vt:lpstr>'FAFEF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admin</cp:lastModifiedBy>
  <cp:lastPrinted>2017-04-03T16:15:00Z</cp:lastPrinted>
  <dcterms:created xsi:type="dcterms:W3CDTF">2015-02-22T03:01:20Z</dcterms:created>
  <dcterms:modified xsi:type="dcterms:W3CDTF">2017-04-06T21:12:43Z</dcterms:modified>
</cp:coreProperties>
</file>