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3\Documents\ESAU 2026\TRIMESTRAL\"/>
    </mc:Choice>
  </mc:AlternateContent>
  <xr:revisionPtr revIDLastSave="0" documentId="13_ncr:1_{F16910B3-0815-41B2-B6B7-0017C5B7833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ACUERDO 4TO. TRIMESTRE 2025" sheetId="1" r:id="rId1"/>
    <sheet name="OCTUBRE 25" sheetId="5" r:id="rId2"/>
    <sheet name="NOVIEMBRE 25" sheetId="4" r:id="rId3"/>
    <sheet name="DICIEMBRE 25" sheetId="6" r:id="rId4"/>
  </sheets>
  <definedNames>
    <definedName name="_xlnm._FilterDatabase" localSheetId="3" hidden="1">'DICIEMBRE 25'!$A$8:$N$580</definedName>
    <definedName name="_xlnm.Print_Area" localSheetId="0">'ACUERDO 4TO. TRIMESTRE 2025'!$A$1:$O$593</definedName>
    <definedName name="_xlnm.Print_Area" localSheetId="3">'DICIEMBRE 25'!$A$1:$N$590</definedName>
    <definedName name="_xlnm.Print_Area" localSheetId="2">'NOVIEMBRE 25'!$A$1:$N$591</definedName>
    <definedName name="_xlnm.Print_Area" localSheetId="1">'OCTUBRE 25'!$A$1:$O$591</definedName>
    <definedName name="Print_Area" localSheetId="0">'ACUERDO 4TO. TRIMESTRE 2025'!$A:$O</definedName>
    <definedName name="Print_Area" localSheetId="3">'DICIEMBRE 25'!$A$2:$N$591</definedName>
    <definedName name="Print_Area" localSheetId="2">'NOVIEMBRE 25'!$A$1:$N$591</definedName>
    <definedName name="Print_Area" localSheetId="1">'OCTUBRE 25'!$A$1:$O$592</definedName>
    <definedName name="Print_Titles" localSheetId="0">'ACUERDO 4TO. TRIMESTRE 2025'!$6:$8</definedName>
    <definedName name="Print_Titles" localSheetId="3">'DICIEMBRE 25'!$7:$8</definedName>
    <definedName name="Print_Titles" localSheetId="2">'NOVIEMBRE 25'!$7:$8</definedName>
    <definedName name="Print_Titles" localSheetId="1">'OCTUBRE 25'!$7:$8</definedName>
    <definedName name="_xlnm.Print_Titles" localSheetId="0">'ACUERDO 4TO. TRIMESTRE 2025'!$6:$8</definedName>
    <definedName name="_xlnm.Print_Titles" localSheetId="3">'DICIEMBRE 25'!$7:$8</definedName>
    <definedName name="_xlnm.Print_Titles" localSheetId="2">'NOVIEMBRE 25'!$7:$8</definedName>
    <definedName name="_xlnm.Print_Titles" localSheetId="1">'OCTUBRE 25'!$7:$8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4" l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J579" i="6" l="1"/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9" i="1"/>
  <c r="K579" i="1" l="1"/>
  <c r="N579" i="1"/>
  <c r="J579" i="1"/>
  <c r="J579" i="5"/>
  <c r="K579" i="5"/>
  <c r="C579" i="6" l="1"/>
  <c r="D579" i="6"/>
  <c r="E579" i="6"/>
  <c r="F579" i="6"/>
  <c r="G579" i="6"/>
  <c r="H579" i="6"/>
  <c r="I579" i="6"/>
  <c r="K579" i="6"/>
  <c r="L579" i="6"/>
  <c r="D579" i="4" l="1"/>
  <c r="E579" i="4"/>
  <c r="F579" i="4"/>
  <c r="G579" i="4"/>
  <c r="H579" i="4"/>
  <c r="I579" i="4"/>
  <c r="J579" i="4"/>
  <c r="K579" i="4"/>
  <c r="L579" i="4"/>
  <c r="M579" i="4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9" i="1"/>
  <c r="I579" i="1" l="1"/>
  <c r="H579" i="5" l="1"/>
  <c r="I579" i="5"/>
  <c r="L579" i="5"/>
  <c r="M579" i="5"/>
  <c r="N579" i="5"/>
  <c r="O10" i="5" l="1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9" i="5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9" i="1"/>
  <c r="L579" i="1" l="1"/>
  <c r="M579" i="1"/>
  <c r="C579" i="1"/>
  <c r="G579" i="1"/>
  <c r="D579" i="1"/>
  <c r="F579" i="1"/>
  <c r="H579" i="1"/>
  <c r="E579" i="1"/>
  <c r="O464" i="1"/>
  <c r="O512" i="1"/>
  <c r="O440" i="1"/>
  <c r="O536" i="1"/>
  <c r="O488" i="1"/>
  <c r="O560" i="1"/>
  <c r="O472" i="1"/>
  <c r="O544" i="1"/>
  <c r="O496" i="1"/>
  <c r="O520" i="1"/>
  <c r="O576" i="1"/>
  <c r="O552" i="1"/>
  <c r="O528" i="1"/>
  <c r="O504" i="1"/>
  <c r="O480" i="1"/>
  <c r="O456" i="1"/>
  <c r="O568" i="1"/>
  <c r="O448" i="1"/>
  <c r="O573" i="1"/>
  <c r="O541" i="1"/>
  <c r="O493" i="1"/>
  <c r="O453" i="1"/>
  <c r="O421" i="1"/>
  <c r="O389" i="1"/>
  <c r="O373" i="1"/>
  <c r="O349" i="1"/>
  <c r="O341" i="1"/>
  <c r="O333" i="1"/>
  <c r="O325" i="1"/>
  <c r="O317" i="1"/>
  <c r="O309" i="1"/>
  <c r="O301" i="1"/>
  <c r="O293" i="1"/>
  <c r="O285" i="1"/>
  <c r="O277" i="1"/>
  <c r="O269" i="1"/>
  <c r="O261" i="1"/>
  <c r="O253" i="1"/>
  <c r="O245" i="1"/>
  <c r="O237" i="1"/>
  <c r="O229" i="1"/>
  <c r="O221" i="1"/>
  <c r="O213" i="1"/>
  <c r="O205" i="1"/>
  <c r="O197" i="1"/>
  <c r="O189" i="1"/>
  <c r="O181" i="1"/>
  <c r="O173" i="1"/>
  <c r="O165" i="1"/>
  <c r="O157" i="1"/>
  <c r="O149" i="1"/>
  <c r="O141" i="1"/>
  <c r="O133" i="1"/>
  <c r="O125" i="1"/>
  <c r="O117" i="1"/>
  <c r="O109" i="1"/>
  <c r="O101" i="1"/>
  <c r="O93" i="1"/>
  <c r="O85" i="1"/>
  <c r="O77" i="1"/>
  <c r="O69" i="1"/>
  <c r="O61" i="1"/>
  <c r="O53" i="1"/>
  <c r="O45" i="1"/>
  <c r="O37" i="1"/>
  <c r="O29" i="1"/>
  <c r="O13" i="1"/>
  <c r="O557" i="1"/>
  <c r="O525" i="1"/>
  <c r="O501" i="1"/>
  <c r="O469" i="1"/>
  <c r="O445" i="1"/>
  <c r="O413" i="1"/>
  <c r="O381" i="1"/>
  <c r="O572" i="1"/>
  <c r="O540" i="1"/>
  <c r="O516" i="1"/>
  <c r="O484" i="1"/>
  <c r="O452" i="1"/>
  <c r="O565" i="1"/>
  <c r="O517" i="1"/>
  <c r="O485" i="1"/>
  <c r="O461" i="1"/>
  <c r="O437" i="1"/>
  <c r="O405" i="1"/>
  <c r="O357" i="1"/>
  <c r="O564" i="1"/>
  <c r="O548" i="1"/>
  <c r="O524" i="1"/>
  <c r="O500" i="1"/>
  <c r="O476" i="1"/>
  <c r="O460" i="1"/>
  <c r="O436" i="1"/>
  <c r="O549" i="1"/>
  <c r="O533" i="1"/>
  <c r="O509" i="1"/>
  <c r="O477" i="1"/>
  <c r="O429" i="1"/>
  <c r="O397" i="1"/>
  <c r="O365" i="1"/>
  <c r="O556" i="1"/>
  <c r="O532" i="1"/>
  <c r="O508" i="1"/>
  <c r="O492" i="1"/>
  <c r="O468" i="1"/>
  <c r="O444" i="1"/>
  <c r="O577" i="1"/>
  <c r="O569" i="1"/>
  <c r="O561" i="1"/>
  <c r="O553" i="1"/>
  <c r="O545" i="1"/>
  <c r="O537" i="1"/>
  <c r="O529" i="1"/>
  <c r="O521" i="1"/>
  <c r="O513" i="1"/>
  <c r="O505" i="1"/>
  <c r="O497" i="1"/>
  <c r="O489" i="1"/>
  <c r="O481" i="1"/>
  <c r="O473" i="1"/>
  <c r="O465" i="1"/>
  <c r="O457" i="1"/>
  <c r="O449" i="1"/>
  <c r="O441" i="1"/>
  <c r="O433" i="1"/>
  <c r="O425" i="1"/>
  <c r="O417" i="1"/>
  <c r="O409" i="1"/>
  <c r="O401" i="1"/>
  <c r="O393" i="1"/>
  <c r="O385" i="1"/>
  <c r="O377" i="1"/>
  <c r="O369" i="1"/>
  <c r="O361" i="1"/>
  <c r="O353" i="1"/>
  <c r="O345" i="1"/>
  <c r="O337" i="1"/>
  <c r="O329" i="1"/>
  <c r="O321" i="1"/>
  <c r="O313" i="1"/>
  <c r="O305" i="1"/>
  <c r="O297" i="1"/>
  <c r="O289" i="1"/>
  <c r="O281" i="1"/>
  <c r="O273" i="1"/>
  <c r="O265" i="1"/>
  <c r="O257" i="1"/>
  <c r="O249" i="1"/>
  <c r="O241" i="1"/>
  <c r="O233" i="1"/>
  <c r="O225" i="1"/>
  <c r="O217" i="1"/>
  <c r="O209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21" i="1"/>
  <c r="O432" i="1"/>
  <c r="O428" i="1"/>
  <c r="O424" i="1"/>
  <c r="O420" i="1"/>
  <c r="O416" i="1"/>
  <c r="O412" i="1"/>
  <c r="O408" i="1"/>
  <c r="O404" i="1"/>
  <c r="O400" i="1"/>
  <c r="O396" i="1"/>
  <c r="O392" i="1"/>
  <c r="O388" i="1"/>
  <c r="O384" i="1"/>
  <c r="O380" i="1"/>
  <c r="O376" i="1"/>
  <c r="O372" i="1"/>
  <c r="O368" i="1"/>
  <c r="O364" i="1"/>
  <c r="O360" i="1"/>
  <c r="O356" i="1"/>
  <c r="O352" i="1"/>
  <c r="O348" i="1"/>
  <c r="O344" i="1"/>
  <c r="O340" i="1"/>
  <c r="O336" i="1"/>
  <c r="O332" i="1"/>
  <c r="O328" i="1"/>
  <c r="O324" i="1"/>
  <c r="O320" i="1"/>
  <c r="O316" i="1"/>
  <c r="O312" i="1"/>
  <c r="O308" i="1"/>
  <c r="O304" i="1"/>
  <c r="O300" i="1"/>
  <c r="O296" i="1"/>
  <c r="O292" i="1"/>
  <c r="O288" i="1"/>
  <c r="O284" i="1"/>
  <c r="O280" i="1"/>
  <c r="O276" i="1"/>
  <c r="O272" i="1"/>
  <c r="O268" i="1"/>
  <c r="O264" i="1"/>
  <c r="O260" i="1"/>
  <c r="O256" i="1"/>
  <c r="O252" i="1"/>
  <c r="O248" i="1"/>
  <c r="O244" i="1"/>
  <c r="O240" i="1"/>
  <c r="O236" i="1"/>
  <c r="O232" i="1"/>
  <c r="O228" i="1"/>
  <c r="O224" i="1"/>
  <c r="O220" i="1"/>
  <c r="O216" i="1"/>
  <c r="O212" i="1"/>
  <c r="O208" i="1"/>
  <c r="O204" i="1"/>
  <c r="O200" i="1"/>
  <c r="O196" i="1"/>
  <c r="O192" i="1"/>
  <c r="O188" i="1"/>
  <c r="O184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O578" i="1"/>
  <c r="O574" i="1"/>
  <c r="O570" i="1"/>
  <c r="O566" i="1"/>
  <c r="O562" i="1"/>
  <c r="O558" i="1"/>
  <c r="O554" i="1"/>
  <c r="O550" i="1"/>
  <c r="O546" i="1"/>
  <c r="O542" i="1"/>
  <c r="O538" i="1"/>
  <c r="O534" i="1"/>
  <c r="O530" i="1"/>
  <c r="O526" i="1"/>
  <c r="O522" i="1"/>
  <c r="O518" i="1"/>
  <c r="O514" i="1"/>
  <c r="O510" i="1"/>
  <c r="O506" i="1"/>
  <c r="O502" i="1"/>
  <c r="O498" i="1"/>
  <c r="O494" i="1"/>
  <c r="O490" i="1"/>
  <c r="O486" i="1"/>
  <c r="O482" i="1"/>
  <c r="O478" i="1"/>
  <c r="O474" i="1"/>
  <c r="O470" i="1"/>
  <c r="O466" i="1"/>
  <c r="O462" i="1"/>
  <c r="O458" i="1"/>
  <c r="O454" i="1"/>
  <c r="O450" i="1"/>
  <c r="O446" i="1"/>
  <c r="O442" i="1"/>
  <c r="O438" i="1"/>
  <c r="O434" i="1"/>
  <c r="O430" i="1"/>
  <c r="O426" i="1"/>
  <c r="O422" i="1"/>
  <c r="O418" i="1"/>
  <c r="O414" i="1"/>
  <c r="O410" i="1"/>
  <c r="O406" i="1"/>
  <c r="O402" i="1"/>
  <c r="O398" i="1"/>
  <c r="O394" i="1"/>
  <c r="O390" i="1"/>
  <c r="O386" i="1"/>
  <c r="O382" i="1"/>
  <c r="O378" i="1"/>
  <c r="O374" i="1"/>
  <c r="O370" i="1"/>
  <c r="O366" i="1"/>
  <c r="O362" i="1"/>
  <c r="O358" i="1"/>
  <c r="O354" i="1"/>
  <c r="O350" i="1"/>
  <c r="O346" i="1"/>
  <c r="O342" i="1"/>
  <c r="O338" i="1"/>
  <c r="O334" i="1"/>
  <c r="O330" i="1"/>
  <c r="O326" i="1"/>
  <c r="O322" i="1"/>
  <c r="O318" i="1"/>
  <c r="O314" i="1"/>
  <c r="O310" i="1"/>
  <c r="O306" i="1"/>
  <c r="O302" i="1"/>
  <c r="O298" i="1"/>
  <c r="O294" i="1"/>
  <c r="O290" i="1"/>
  <c r="O286" i="1"/>
  <c r="O282" i="1"/>
  <c r="O278" i="1"/>
  <c r="O274" i="1"/>
  <c r="O270" i="1"/>
  <c r="O266" i="1"/>
  <c r="O262" i="1"/>
  <c r="O258" i="1"/>
  <c r="O254" i="1"/>
  <c r="O250" i="1"/>
  <c r="O246" i="1"/>
  <c r="O242" i="1"/>
  <c r="O238" i="1"/>
  <c r="O234" i="1"/>
  <c r="O230" i="1"/>
  <c r="O226" i="1"/>
  <c r="O222" i="1"/>
  <c r="O218" i="1"/>
  <c r="O214" i="1"/>
  <c r="O210" i="1"/>
  <c r="O206" i="1"/>
  <c r="O202" i="1"/>
  <c r="O198" i="1"/>
  <c r="O194" i="1"/>
  <c r="O190" i="1"/>
  <c r="O186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O575" i="1"/>
  <c r="O571" i="1"/>
  <c r="O567" i="1"/>
  <c r="O563" i="1"/>
  <c r="O559" i="1"/>
  <c r="O555" i="1"/>
  <c r="O551" i="1"/>
  <c r="O547" i="1"/>
  <c r="O543" i="1"/>
  <c r="O539" i="1"/>
  <c r="O535" i="1"/>
  <c r="O531" i="1"/>
  <c r="O527" i="1"/>
  <c r="O523" i="1"/>
  <c r="O519" i="1"/>
  <c r="O515" i="1"/>
  <c r="O511" i="1"/>
  <c r="O507" i="1"/>
  <c r="O503" i="1"/>
  <c r="O499" i="1"/>
  <c r="O495" i="1"/>
  <c r="O491" i="1"/>
  <c r="O487" i="1"/>
  <c r="O483" i="1"/>
  <c r="O479" i="1"/>
  <c r="O475" i="1"/>
  <c r="O471" i="1"/>
  <c r="O467" i="1"/>
  <c r="O463" i="1"/>
  <c r="O459" i="1"/>
  <c r="O455" i="1"/>
  <c r="O451" i="1"/>
  <c r="O447" i="1"/>
  <c r="O443" i="1"/>
  <c r="O439" i="1"/>
  <c r="O435" i="1"/>
  <c r="O431" i="1"/>
  <c r="O427" i="1"/>
  <c r="O423" i="1"/>
  <c r="O419" i="1"/>
  <c r="O415" i="1"/>
  <c r="O411" i="1"/>
  <c r="O407" i="1"/>
  <c r="O403" i="1"/>
  <c r="O399" i="1"/>
  <c r="O395" i="1"/>
  <c r="O391" i="1"/>
  <c r="O387" i="1"/>
  <c r="O383" i="1"/>
  <c r="O379" i="1"/>
  <c r="O375" i="1"/>
  <c r="O371" i="1"/>
  <c r="O367" i="1"/>
  <c r="O363" i="1"/>
  <c r="O359" i="1"/>
  <c r="O355" i="1"/>
  <c r="O351" i="1"/>
  <c r="O347" i="1"/>
  <c r="O343" i="1"/>
  <c r="O339" i="1"/>
  <c r="O335" i="1"/>
  <c r="O331" i="1"/>
  <c r="O327" i="1"/>
  <c r="O323" i="1"/>
  <c r="O319" i="1"/>
  <c r="O315" i="1"/>
  <c r="O311" i="1"/>
  <c r="O307" i="1"/>
  <c r="O303" i="1"/>
  <c r="O299" i="1"/>
  <c r="O295" i="1"/>
  <c r="O291" i="1"/>
  <c r="O287" i="1"/>
  <c r="O283" i="1"/>
  <c r="O279" i="1"/>
  <c r="O275" i="1"/>
  <c r="O271" i="1"/>
  <c r="O267" i="1"/>
  <c r="O263" i="1"/>
  <c r="O259" i="1"/>
  <c r="O255" i="1"/>
  <c r="O251" i="1"/>
  <c r="O247" i="1"/>
  <c r="O243" i="1"/>
  <c r="O239" i="1"/>
  <c r="O235" i="1"/>
  <c r="O231" i="1"/>
  <c r="O227" i="1"/>
  <c r="O223" i="1"/>
  <c r="O219" i="1"/>
  <c r="O215" i="1"/>
  <c r="O211" i="1"/>
  <c r="O207" i="1"/>
  <c r="O203" i="1"/>
  <c r="O199" i="1"/>
  <c r="O195" i="1"/>
  <c r="O191" i="1"/>
  <c r="O187" i="1"/>
  <c r="O183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1" i="1"/>
  <c r="O127" i="1"/>
  <c r="O123" i="1"/>
  <c r="O119" i="1"/>
  <c r="O115" i="1"/>
  <c r="O111" i="1"/>
  <c r="O107" i="1"/>
  <c r="O103" i="1"/>
  <c r="O99" i="1"/>
  <c r="O95" i="1"/>
  <c r="O91" i="1"/>
  <c r="O87" i="1"/>
  <c r="O83" i="1"/>
  <c r="O79" i="1"/>
  <c r="O75" i="1"/>
  <c r="O71" i="1"/>
  <c r="O67" i="1"/>
  <c r="O63" i="1"/>
  <c r="O59" i="1"/>
  <c r="O55" i="1"/>
  <c r="O51" i="1"/>
  <c r="O47" i="1"/>
  <c r="O43" i="1"/>
  <c r="O39" i="1"/>
  <c r="O35" i="1"/>
  <c r="O31" i="1"/>
  <c r="O27" i="1"/>
  <c r="O23" i="1"/>
  <c r="O19" i="1"/>
  <c r="O15" i="1"/>
  <c r="O11" i="1"/>
  <c r="O9" i="1"/>
  <c r="C579" i="4"/>
  <c r="M579" i="6" l="1"/>
  <c r="N578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9" i="6"/>
  <c r="D579" i="5" l="1"/>
  <c r="E579" i="5"/>
  <c r="F579" i="5"/>
  <c r="G579" i="5"/>
  <c r="C579" i="5"/>
  <c r="O579" i="5" l="1"/>
  <c r="N579" i="4" l="1"/>
  <c r="N579" i="6" l="1"/>
  <c r="O579" i="1" l="1"/>
</calcChain>
</file>

<file path=xl/sharedStrings.xml><?xml version="1.0" encoding="utf-8"?>
<sst xmlns="http://schemas.openxmlformats.org/spreadsheetml/2006/main" count="4642" uniqueCount="1168">
  <si>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</si>
  <si>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</si>
  <si>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</si>
  <si>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</si>
  <si>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</si>
  <si>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</si>
  <si>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</si>
  <si>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DEL IMPUESTO SOBRE AUTOMOVILES NUEVOS ISAN</t>
  </si>
  <si>
    <t>ISR ARTICULO 126</t>
  </si>
  <si>
    <t>ISR 3-B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</si>
  <si>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</si>
  <si>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</si>
  <si>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</si>
  <si>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</si>
  <si>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</si>
  <si>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</si>
  <si>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</si>
  <si>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</si>
  <si>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</si>
  <si>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</si>
  <si>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</si>
  <si>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</si>
  <si>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</si>
  <si>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</si>
  <si>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</si>
  <si>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</si>
  <si>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</si>
  <si>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</si>
  <si>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</si>
  <si>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</si>
  <si>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</si>
  <si>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</si>
  <si>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</si>
  <si>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</si>
  <si>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</si>
  <si>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</si>
  <si>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</si>
  <si>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</si>
  <si>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</si>
  <si>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</si>
  <si>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</si>
  <si>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</si>
  <si>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</si>
  <si>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</si>
  <si>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</si>
  <si>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</si>
  <si>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</si>
  <si>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</si>
  <si>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</si>
  <si>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</si>
  <si>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</si>
  <si>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</si>
  <si>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</si>
  <si>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</si>
  <si>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</si>
  <si>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</si>
  <si>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</si>
  <si>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</si>
  <si>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</si>
  <si>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</si>
  <si>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</si>
  <si>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</si>
  <si>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</si>
  <si>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</si>
  <si>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</si>
  <si>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</si>
  <si>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</si>
  <si>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</si>
  <si>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</si>
  <si>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</si>
  <si>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</si>
  <si>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</si>
  <si>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</si>
  <si>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</si>
  <si>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</si>
  <si>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</si>
  <si>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</si>
  <si>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</si>
  <si>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</si>
  <si>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</si>
  <si>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</si>
  <si>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</si>
  <si>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</si>
  <si>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</si>
  <si>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</si>
  <si>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</si>
  <si>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</si>
  <si>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</si>
  <si>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</si>
  <si>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</si>
  <si>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</si>
  <si>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</si>
  <si>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</si>
  <si>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</si>
  <si>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</si>
  <si>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</si>
  <si>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</si>
  <si>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</si>
  <si>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</si>
  <si>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</si>
  <si>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</si>
  <si>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</si>
  <si>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</si>
  <si>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</si>
  <si>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</si>
  <si>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</si>
  <si>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</si>
  <si>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</si>
  <si>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</si>
  <si>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</si>
  <si>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</si>
  <si>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</si>
  <si>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</si>
  <si>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</si>
  <si>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</si>
  <si>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</si>
  <si>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</si>
  <si>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</si>
  <si>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</si>
  <si>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</si>
  <si>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</si>
  <si>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</si>
  <si>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</si>
  <si>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</si>
  <si>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</si>
  <si>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</si>
  <si>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</si>
  <si>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</si>
  <si>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</si>
  <si>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</si>
  <si>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</si>
  <si>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</si>
  <si>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</si>
  <si>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</si>
  <si>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</si>
  <si>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</si>
  <si>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</si>
  <si>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</si>
  <si>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</si>
  <si>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</si>
  <si>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</si>
  <si>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</si>
  <si>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</si>
  <si>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</si>
  <si>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</si>
  <si>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</si>
  <si>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</si>
  <si>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</si>
  <si>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</si>
  <si>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</si>
  <si>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</si>
  <si>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</si>
  <si>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</si>
  <si>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</si>
  <si>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</si>
  <si>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</si>
  <si>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</si>
  <si>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</si>
  <si>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</si>
  <si>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</si>
  <si>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</si>
  <si>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</si>
  <si>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</si>
  <si>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</si>
  <si>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</si>
  <si>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</si>
  <si>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</si>
  <si>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</si>
  <si>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</si>
  <si>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</si>
  <si>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</si>
  <si>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</si>
  <si>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</si>
  <si>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</si>
  <si>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</si>
  <si>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</si>
  <si>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</si>
  <si>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</si>
  <si>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</si>
  <si>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</si>
  <si>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</si>
  <si>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</si>
  <si>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</si>
  <si>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</si>
  <si>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</si>
  <si>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</si>
  <si>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</si>
  <si>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</si>
  <si>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</si>
  <si>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</si>
  <si>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</si>
  <si>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</si>
  <si>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</si>
  <si>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</si>
  <si>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</si>
  <si>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</si>
  <si>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</si>
  <si>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</si>
  <si>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</si>
  <si>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</si>
  <si>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</si>
  <si>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</si>
  <si>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</si>
  <si>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</si>
  <si>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</si>
  <si>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</si>
  <si>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</si>
  <si>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</si>
  <si>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</si>
  <si>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</si>
  <si>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</si>
  <si>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</si>
  <si>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</si>
  <si>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</si>
  <si>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</si>
  <si>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</si>
  <si>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</si>
  <si>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</si>
  <si>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</si>
  <si>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</si>
  <si>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</si>
  <si>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</si>
  <si>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</si>
  <si>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</si>
  <si>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</si>
  <si>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</si>
  <si>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</si>
  <si>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</si>
  <si>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</si>
  <si>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</si>
  <si>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</si>
  <si>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</si>
  <si>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</si>
  <si>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</si>
  <si>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</si>
  <si>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</si>
  <si>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</si>
  <si>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</si>
  <si>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</si>
  <si>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</si>
  <si>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</si>
  <si>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</si>
  <si>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</si>
  <si>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</si>
  <si>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</si>
  <si>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</si>
  <si>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</si>
  <si>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</si>
  <si>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</si>
  <si>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</si>
  <si>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</si>
  <si>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</si>
  <si>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</si>
  <si>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</si>
  <si>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</si>
  <si>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</si>
  <si>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</si>
  <si>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</si>
  <si>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</si>
  <si>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</si>
  <si>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</si>
  <si>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</si>
  <si>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</si>
  <si>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</si>
  <si>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</si>
  <si>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</si>
  <si>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</si>
  <si>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</si>
  <si>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</si>
  <si>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</si>
  <si>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</si>
  <si>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</si>
  <si>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</si>
  <si>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</si>
  <si>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</si>
  <si>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</si>
  <si>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</si>
  <si>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</si>
  <si>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</si>
  <si>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</si>
  <si>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</si>
  <si>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</si>
  <si>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</si>
  <si>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</si>
  <si>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</si>
  <si>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</si>
  <si>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</si>
  <si>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</si>
  <si>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</si>
  <si>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</si>
  <si>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</si>
  <si>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</si>
  <si>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</si>
  <si>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</si>
  <si>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</si>
  <si>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</si>
  <si>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</si>
  <si>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</si>
  <si>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</si>
  <si>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</si>
  <si>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</si>
  <si>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</si>
  <si>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</si>
  <si>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</si>
  <si>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</si>
  <si>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</si>
  <si>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</si>
  <si>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</si>
  <si>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</si>
  <si>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</si>
  <si>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</si>
  <si>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</si>
  <si>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</si>
  <si>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</si>
  <si>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</si>
  <si>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</si>
  <si>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</si>
  <si>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</si>
  <si>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</si>
  <si>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</si>
  <si>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</si>
  <si>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</si>
  <si>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</si>
  <si>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</si>
  <si>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</si>
  <si>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</si>
  <si>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</si>
  <si>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</si>
  <si>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</si>
  <si>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</si>
  <si>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</si>
  <si>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</si>
  <si>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</si>
  <si>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</si>
  <si>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</si>
  <si>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</si>
  <si>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</si>
  <si>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</si>
  <si>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</si>
  <si>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</si>
  <si>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</si>
  <si>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</si>
  <si>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</si>
  <si>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</si>
  <si>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</si>
  <si>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</si>
  <si>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</si>
  <si>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</si>
  <si>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</si>
  <si>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</si>
  <si>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</si>
  <si>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</si>
  <si>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</si>
  <si>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</si>
  <si>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</si>
  <si>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</si>
  <si>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</si>
  <si>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</si>
  <si>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</si>
  <si>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</si>
  <si>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</si>
  <si>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</si>
  <si>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</si>
  <si>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</si>
  <si>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</si>
  <si>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</si>
  <si>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</si>
  <si>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</si>
  <si>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</si>
  <si>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</si>
  <si>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</si>
  <si>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</si>
  <si>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</si>
  <si>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</si>
  <si>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</si>
  <si>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</si>
  <si>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</si>
  <si>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</si>
  <si>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</si>
  <si>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</si>
  <si>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</si>
  <si>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</si>
  <si>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</si>
  <si>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</si>
  <si>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</si>
  <si>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</si>
  <si>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</si>
  <si>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</si>
  <si>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</si>
  <si>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</si>
  <si>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</si>
  <si>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</si>
  <si>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</si>
  <si>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</si>
  <si>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</si>
  <si>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</si>
  <si>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</si>
  <si>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</si>
  <si>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</si>
  <si>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</si>
  <si>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</si>
  <si>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</si>
  <si>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</si>
  <si>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</si>
  <si>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</si>
  <si>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</si>
  <si>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</si>
  <si>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</si>
  <si>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</si>
  <si>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</si>
  <si>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</si>
  <si>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</si>
  <si>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</si>
  <si>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</si>
  <si>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</si>
  <si>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</si>
  <si>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</si>
  <si>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</si>
  <si>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</si>
  <si>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</si>
  <si>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</si>
  <si>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</si>
  <si>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</si>
  <si>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</si>
  <si>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</si>
  <si>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 DTO. 08 -</t>
  </si>
  <si>
    <t>209</t>
  </si>
  <si>
    <t>SAN JUAN MIXTEPEC - 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</si>
  <si>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</si>
  <si>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</si>
  <si>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</si>
  <si>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</si>
  <si>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</si>
  <si>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</si>
  <si>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</si>
  <si>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</si>
  <si>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</si>
  <si>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</si>
  <si>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</si>
  <si>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</si>
  <si>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</si>
  <si>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</si>
  <si>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</si>
  <si>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</si>
  <si>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</si>
  <si>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</si>
  <si>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</si>
  <si>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</si>
  <si>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</si>
  <si>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</si>
  <si>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</si>
  <si>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</si>
  <si>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</si>
  <si>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</si>
  <si>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</si>
  <si>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</si>
  <si>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</si>
  <si>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</si>
  <si>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</si>
  <si>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</si>
  <si>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</si>
  <si>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</si>
  <si>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</si>
  <si>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</si>
  <si>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</si>
  <si>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</si>
  <si>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</si>
  <si>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</si>
  <si>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</si>
  <si>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</si>
  <si>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</si>
  <si>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</si>
  <si>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</si>
  <si>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</si>
  <si>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</si>
  <si>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</si>
  <si>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</si>
  <si>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</si>
  <si>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</si>
  <si>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</si>
  <si>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</si>
  <si>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</si>
  <si>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</si>
  <si>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</si>
  <si>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</si>
  <si>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</si>
  <si>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</si>
  <si>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</si>
  <si>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</si>
  <si>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</si>
  <si>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</si>
  <si>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</si>
  <si>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</si>
  <si>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</si>
  <si>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</si>
  <si>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</si>
  <si>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</si>
  <si>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</si>
  <si>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</si>
  <si>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</si>
  <si>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</si>
  <si>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</si>
  <si>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</si>
  <si>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</si>
  <si>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</si>
  <si>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</si>
  <si>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</si>
  <si>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</si>
  <si>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</si>
  <si>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</si>
  <si>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</si>
  <si>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</si>
  <si>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</si>
  <si>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</si>
  <si>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</si>
  <si>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</si>
  <si>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</si>
  <si>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</si>
  <si>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</si>
  <si>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</si>
  <si>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</si>
  <si>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</si>
  <si>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</si>
  <si>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</si>
  <si>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</si>
  <si>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</si>
  <si>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</si>
  <si>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</si>
  <si>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</si>
  <si>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</si>
  <si>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</si>
  <si>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</si>
  <si>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</si>
  <si>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</si>
  <si>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</si>
  <si>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</si>
  <si>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</si>
  <si>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</si>
  <si>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</si>
  <si>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</si>
  <si>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</si>
  <si>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</si>
  <si>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</si>
  <si>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</si>
  <si>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</si>
  <si>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</si>
  <si>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</si>
  <si>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</si>
  <si>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</si>
  <si>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</si>
  <si>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</si>
  <si>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</si>
  <si>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</si>
  <si>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</si>
  <si>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</si>
  <si>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</si>
  <si>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</si>
  <si>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</si>
  <si>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</si>
  <si>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</si>
  <si>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</si>
  <si>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</si>
  <si>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</si>
  <si>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</si>
  <si>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</si>
  <si>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</si>
  <si>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</si>
  <si>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</si>
  <si>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</si>
  <si>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</si>
  <si>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</si>
  <si>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</si>
  <si>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</si>
  <si>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</si>
  <si>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</si>
  <si>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</si>
  <si>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</si>
  <si>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</si>
  <si>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</si>
  <si>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</si>
  <si>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</si>
  <si>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</si>
  <si>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</si>
  <si>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</si>
  <si>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</si>
  <si>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</si>
  <si>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</si>
  <si>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</si>
  <si>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</si>
  <si>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</si>
  <si>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</si>
  <si>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</si>
  <si>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</si>
  <si>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</si>
  <si>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</si>
  <si>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</si>
  <si>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</si>
  <si>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</si>
  <si>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</si>
  <si>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</si>
  <si>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</si>
  <si>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</si>
  <si>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</si>
  <si>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</si>
  <si>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</si>
  <si>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</si>
  <si>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</si>
  <si>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</si>
  <si>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</si>
  <si>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</si>
  <si>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</si>
  <si>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</si>
  <si>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</si>
  <si>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</si>
  <si>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</si>
  <si>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</si>
  <si>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</si>
  <si>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</si>
  <si>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</si>
  <si>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</si>
  <si>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</si>
  <si>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</si>
  <si>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</si>
  <si>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</si>
  <si>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</si>
  <si>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</si>
  <si>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</si>
  <si>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</si>
  <si>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</si>
  <si>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</si>
  <si>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</si>
  <si>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</si>
  <si>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</si>
  <si>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</si>
  <si>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</si>
  <si>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</si>
  <si>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</si>
  <si>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</si>
  <si>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</si>
  <si>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</si>
  <si>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</si>
  <si>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</si>
  <si>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</si>
  <si>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</si>
  <si>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</si>
  <si>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 DTO. 22 -</t>
  </si>
  <si>
    <t>319</t>
  </si>
  <si>
    <t>SAN PEDRO MIXTEPEC - 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</si>
  <si>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</si>
  <si>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</si>
  <si>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</si>
  <si>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</si>
  <si>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</si>
  <si>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</si>
  <si>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</si>
  <si>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</si>
  <si>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</si>
  <si>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</si>
  <si>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</si>
  <si>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</si>
  <si>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</si>
  <si>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</si>
  <si>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</si>
  <si>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</si>
  <si>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</si>
  <si>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</si>
  <si>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</si>
  <si>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</si>
  <si>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</si>
  <si>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</si>
  <si>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</si>
  <si>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</si>
  <si>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</si>
  <si>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</si>
  <si>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</si>
  <si>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</si>
  <si>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</si>
  <si>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</si>
  <si>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</si>
  <si>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</si>
  <si>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</si>
  <si>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</si>
  <si>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</si>
  <si>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</si>
  <si>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</si>
  <si>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</si>
  <si>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</si>
  <si>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</si>
  <si>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</si>
  <si>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</si>
  <si>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</si>
  <si>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</si>
  <si>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</si>
  <si>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</si>
  <si>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</si>
  <si>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</si>
  <si>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</si>
  <si>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</si>
  <si>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</si>
  <si>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</si>
  <si>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</si>
  <si>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</si>
  <si>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</si>
  <si>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</si>
  <si>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</si>
  <si>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</si>
  <si>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</si>
  <si>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</si>
  <si>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</si>
  <si>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</si>
  <si>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</si>
  <si>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</si>
  <si>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</si>
  <si>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</si>
  <si>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</si>
  <si>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</si>
  <si>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</si>
  <si>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</si>
  <si>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</si>
  <si>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</si>
  <si>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</si>
  <si>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</si>
  <si>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</si>
  <si>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</si>
  <si>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</si>
  <si>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</si>
  <si>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</si>
  <si>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</si>
  <si>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</si>
  <si>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</si>
  <si>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</si>
  <si>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</si>
  <si>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</si>
  <si>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</si>
  <si>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</si>
  <si>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</si>
  <si>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</si>
  <si>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</si>
  <si>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</si>
  <si>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</si>
  <si>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</si>
  <si>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</si>
  <si>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</si>
  <si>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</si>
  <si>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</si>
  <si>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</si>
  <si>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</si>
  <si>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</si>
  <si>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</si>
  <si>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</si>
  <si>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</si>
  <si>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</si>
  <si>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</si>
  <si>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</si>
  <si>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</si>
  <si>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</si>
  <si>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</si>
  <si>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</si>
  <si>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</si>
  <si>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</si>
  <si>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</si>
  <si>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</si>
  <si>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</si>
  <si>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</si>
  <si>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</si>
  <si>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</si>
  <si>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</si>
  <si>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</si>
  <si>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</si>
  <si>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</si>
  <si>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</si>
  <si>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</si>
  <si>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</si>
  <si>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</si>
  <si>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</si>
  <si>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</si>
  <si>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</si>
  <si>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</si>
  <si>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</si>
  <si>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</si>
  <si>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</si>
  <si>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</si>
  <si>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</si>
  <si>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</si>
  <si>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</si>
  <si>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</si>
  <si>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</si>
  <si>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</si>
  <si>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</si>
  <si>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</si>
  <si>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</si>
  <si>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</si>
  <si>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</si>
  <si>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</si>
  <si>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</si>
  <si>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</si>
  <si>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</si>
  <si>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</si>
  <si>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</si>
  <si>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</si>
  <si>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</si>
  <si>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</si>
  <si>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</si>
  <si>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</si>
  <si>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</si>
  <si>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</si>
  <si>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</si>
  <si>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</si>
  <si>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</si>
  <si>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</si>
  <si>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</si>
  <si>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</si>
  <si>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</si>
  <si>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</si>
  <si>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</si>
  <si>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</si>
  <si>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</si>
  <si>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</si>
  <si>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</si>
  <si>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</si>
  <si>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</si>
  <si>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</si>
  <si>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</si>
  <si>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</si>
  <si>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</si>
  <si>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</si>
  <si>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</si>
  <si>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</si>
  <si>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</si>
  <si>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</si>
  <si>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</si>
  <si>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</si>
  <si>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</si>
  <si>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</si>
  <si>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</si>
  <si>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</si>
  <si>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</si>
  <si>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</si>
  <si>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</si>
  <si>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</si>
  <si>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</si>
  <si>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</si>
  <si>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</si>
  <si>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</si>
  <si>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</si>
  <si>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</si>
  <si>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</si>
  <si>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</si>
  <si>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</si>
  <si>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</si>
  <si>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</si>
  <si>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</si>
  <si>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</si>
  <si>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</si>
  <si>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</si>
  <si>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</si>
  <si>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</si>
  <si>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</si>
  <si>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</si>
  <si>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</si>
  <si>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</si>
  <si>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</si>
  <si>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</si>
  <si>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</si>
  <si>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</si>
  <si>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</si>
  <si>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</si>
  <si>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</si>
  <si>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</si>
  <si>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</si>
  <si>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</si>
  <si>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</si>
  <si>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</si>
  <si>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</si>
  <si>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</si>
  <si>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</si>
  <si>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</si>
  <si>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</si>
  <si>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</si>
  <si>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</si>
  <si>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</si>
  <si>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</si>
  <si>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</si>
  <si>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</si>
  <si>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</si>
  <si>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</si>
  <si>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</si>
  <si>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</si>
  <si>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</si>
  <si>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</si>
  <si>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</si>
  <si>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</si>
  <si>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</si>
  <si>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</si>
  <si>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</si>
  <si>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</si>
  <si>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</si>
  <si>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</si>
  <si>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</si>
  <si>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</si>
  <si>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</si>
  <si>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</si>
  <si>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</si>
  <si>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</si>
  <si>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</si>
  <si>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</si>
  <si>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</si>
  <si>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</si>
  <si>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</si>
  <si>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</si>
  <si>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</si>
  <si>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</si>
  <si>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</si>
  <si>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</si>
  <si>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</si>
  <si>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</si>
  <si>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</si>
  <si>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</si>
  <si>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</si>
  <si>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</si>
  <si>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</si>
  <si>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</si>
  <si>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</si>
  <si>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</si>
  <si>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</si>
  <si>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</si>
  <si>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</si>
  <si>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</si>
  <si>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</si>
  <si>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</si>
  <si>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</si>
  <si>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 xml:space="preserve"> 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</si>
  <si>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</si>
  <si>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</si>
  <si>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</si>
  <si>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</si>
  <si>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</si>
  <si>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</si>
  <si>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</si>
  <si>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</si>
  <si>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</si>
  <si>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</si>
  <si>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</si>
  <si>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</si>
  <si>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</si>
  <si>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</si>
  <si>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</si>
  <si>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</si>
  <si>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</si>
  <si>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</si>
  <si>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</si>
  <si>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</si>
  <si>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</si>
  <si>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</si>
  <si>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</si>
  <si>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</si>
  <si>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</si>
  <si>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</si>
  <si>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</si>
  <si>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</si>
  <si>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</si>
  <si>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</si>
  <si>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</si>
  <si>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</si>
  <si>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</si>
  <si>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</si>
  <si>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</si>
  <si>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</si>
  <si>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</si>
  <si>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</si>
  <si>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</si>
  <si>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</si>
  <si>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</si>
  <si>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</si>
  <si>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</si>
  <si>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</si>
  <si>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</si>
  <si>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</si>
  <si>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</si>
  <si>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</si>
  <si>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</si>
  <si>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</si>
  <si>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</si>
  <si>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</si>
  <si>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</si>
  <si>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</si>
  <si>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</si>
  <si>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</si>
  <si>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</si>
  <si>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</si>
  <si>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</si>
  <si>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</si>
  <si>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</si>
  <si>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</si>
  <si>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</si>
  <si>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</si>
  <si>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</si>
  <si>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</si>
  <si>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</si>
  <si>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</si>
  <si>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</si>
  <si>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</si>
  <si>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</si>
  <si>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</si>
  <si>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</si>
  <si>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</si>
  <si>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</si>
  <si>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</si>
  <si>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</si>
  <si>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</si>
  <si>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</si>
  <si>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</si>
  <si>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</si>
  <si>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</si>
  <si>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</si>
  <si>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</si>
  <si>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</si>
  <si>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</si>
  <si>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</si>
  <si>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</si>
  <si>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</si>
  <si>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</si>
  <si>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</si>
  <si>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</si>
  <si>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</si>
  <si>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</si>
  <si>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</si>
  <si>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</si>
  <si>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</si>
  <si>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</si>
  <si>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</si>
  <si>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</si>
  <si>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</si>
  <si>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</si>
  <si>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</si>
  <si>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</si>
  <si>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</si>
  <si>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</si>
  <si>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</si>
  <si>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</si>
  <si>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</si>
  <si>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</si>
  <si>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</si>
  <si>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</si>
  <si>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</si>
  <si>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</si>
  <si>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</si>
  <si>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</si>
  <si>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</si>
  <si>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</si>
  <si>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</si>
  <si>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</si>
  <si>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</si>
  <si>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</si>
  <si>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</si>
  <si>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</si>
  <si>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</si>
  <si>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</si>
  <si>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</si>
  <si>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</si>
  <si>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</si>
  <si>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</si>
  <si>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</si>
  <si>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</si>
  <si>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</si>
  <si>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</si>
  <si>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</si>
  <si>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</si>
  <si>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</si>
  <si>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</si>
  <si>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</si>
  <si>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</si>
  <si>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</si>
  <si>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</si>
  <si>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</si>
  <si>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</si>
  <si>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</si>
  <si>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</si>
  <si>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</si>
  <si>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</si>
  <si>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</si>
  <si>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</si>
  <si>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</si>
  <si>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</si>
  <si>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</si>
  <si>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</si>
  <si>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</si>
  <si>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</si>
  <si>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</si>
  <si>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</si>
  <si>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</si>
  <si>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</si>
  <si>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</si>
  <si>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</si>
  <si>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</si>
  <si>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</si>
  <si>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</si>
  <si>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</si>
  <si>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</si>
  <si>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</si>
  <si>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</si>
  <si>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</si>
  <si>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</si>
  <si>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</si>
  <si>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</si>
  <si>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</si>
  <si>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</si>
  <si>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DE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</si>
  <si>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</si>
  <si>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</si>
  <si>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</si>
  <si>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</si>
  <si>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</si>
  <si>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</si>
  <si>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</si>
  <si>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</si>
  <si>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</si>
  <si>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</si>
  <si>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</si>
  <si>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</si>
  <si>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</si>
  <si>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</si>
  <si>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</si>
  <si>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</si>
  <si>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</si>
  <si>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</si>
  <si>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</si>
  <si>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</si>
  <si>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</si>
  <si>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</si>
  <si>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</si>
  <si>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</si>
  <si>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</si>
  <si>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</si>
  <si>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</si>
  <si>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</si>
  <si>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</si>
  <si>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</si>
  <si>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</si>
  <si>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</si>
  <si>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</si>
  <si>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YACUTINDO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</si>
  <si>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</si>
  <si>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</si>
  <si>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</si>
  <si>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</si>
  <si>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</si>
  <si>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</si>
  <si>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</si>
  <si>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</si>
  <si>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Nota: La sumatoria de las cantidades en cada uno de los fondos pueden no coincidir por efectos del redondeo.</t>
  </si>
  <si>
    <t>C.P. ROSA MARÍA SAAVEDRA GUZMÁN</t>
  </si>
  <si>
    <t>TESORERA</t>
  </si>
  <si>
    <t>FONDO DE COMPENSACION  DEL IMPUESTO SOBRE AUTOMOVILES NUEVOS ISAN</t>
  </si>
  <si>
    <t>ISR 126</t>
  </si>
  <si>
    <t>ISR 3- B</t>
  </si>
  <si>
    <t>TOTAL</t>
  </si>
  <si>
    <t>Nota: La sumatoria de las cantidades en cada uno de los fondos pueden no coincidir por efectos del redondeo</t>
  </si>
  <si>
    <t>HIDROCARBUROS</t>
  </si>
  <si>
    <t>CLAVE DE MUNICIPIO</t>
  </si>
  <si>
    <t>MUNICIPIO</t>
  </si>
  <si>
    <t>MTRA. ROSA MARÍA SAAVEDRA GUZMÁN</t>
  </si>
  <si>
    <t>I. Importe de las Participaciones pagadas a los Municipios del Estado de Oaxaca correspondiente al mes de OCTUBRE de 2025, incluye el 3er Ajuste Trimestral 2025 del Fondo de Fiscalización y Recaudación y el 2do Ajuste Cuatrimestral 2025 del Fondo de Fomento Municipal (Negativo) y del Fondo de Impuesto Especial Sobre Producción y Servicios (Positivo).</t>
  </si>
  <si>
    <t xml:space="preserve">I. Importe de las Participaciones pagadas a los Municipios del Estado de Oaxaca correspondiente al mes de NOVIEMBRE de 2025. </t>
  </si>
  <si>
    <t xml:space="preserve">I. Importe de las Participaciones pagadas a los Municipios del Estado de Oaxaca correspondiente al mes de DICIEMBRE de 2025. </t>
  </si>
  <si>
    <t>San Bartolo Coyotepec, Oaxaca, 07 de Enero de 2026.</t>
  </si>
  <si>
    <t>9/11 FIEPS GASOLINA Y DIESEL (CORRESPONDIENTE A SEPTIEMBRE 2025)</t>
  </si>
  <si>
    <t>I. Importe de las participaciones pagadas a los Municipios del Estado de Oaxaca correspondiente al CUARTO TRIMESTRE OCTUBRE - DICIEMBRE 2025,  incluye el 3er Ajuste Trimestral 2025 del Fondo de Fiscalización y Recaudación y el 2do Ajuste Cuatrimestral 2025 del Fondo de Fomento Municipal (Negativo) y del Fondo de Impuesto Especial Sobre Producción y Servicios (Positivo).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</si>
</sst>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General_)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.5"/>
      <color theme="1"/>
      <name val="Calibri"/>
      <family val="2"/>
      <scheme val="minor"/>
    </font>
    <font>
      <sz val="9.5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5" fontId="3" fillId="0" borderId="0"/>
    <xf numFmtId="166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7" fillId="0" borderId="0"/>
    <xf numFmtId="0" fontId="3" fillId="0" borderId="0"/>
    <xf numFmtId="0" fontId="9" fillId="0" borderId="0"/>
    <xf numFmtId="0" fontId="1" fillId="0" borderId="0"/>
  </cellStyleXfs>
  <cellXfs count="78">
    <xf numFmtId="0" fontId="0" fillId="0" borderId="0" xfId="0"/>
    <xf numFmtId="0" fontId="2" fillId="2" borderId="0" xfId="2" applyFont="1" applyFill="1"/>
    <xf numFmtId="2" fontId="2" fillId="2" borderId="0" xfId="2" applyNumberFormat="1" applyFont="1" applyFill="1"/>
    <xf numFmtId="4" fontId="2" fillId="2" borderId="0" xfId="2" applyNumberFormat="1" applyFont="1" applyFill="1"/>
    <xf numFmtId="164" fontId="2" fillId="2" borderId="0" xfId="2" applyNumberFormat="1" applyFont="1" applyFill="1"/>
    <xf numFmtId="0" fontId="4" fillId="2" borderId="0" xfId="2" applyFont="1" applyFill="1"/>
    <xf numFmtId="0" fontId="4" fillId="0" borderId="0" xfId="2" applyFont="1"/>
    <xf numFmtId="4" fontId="4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5" fillId="0" borderId="0" xfId="2" applyFont="1"/>
    <xf numFmtId="4" fontId="5" fillId="0" borderId="0" xfId="2" applyNumberFormat="1" applyFont="1" applyAlignment="1">
      <alignment horizontal="right"/>
    </xf>
    <xf numFmtId="0" fontId="5" fillId="2" borderId="0" xfId="2" applyFont="1" applyFill="1"/>
    <xf numFmtId="43" fontId="2" fillId="2" borderId="0" xfId="2" applyNumberFormat="1" applyFont="1" applyFill="1"/>
    <xf numFmtId="43" fontId="4" fillId="0" borderId="0" xfId="2" applyNumberFormat="1" applyFont="1"/>
    <xf numFmtId="43" fontId="4" fillId="2" borderId="0" xfId="2" applyNumberFormat="1" applyFont="1" applyFill="1"/>
    <xf numFmtId="0" fontId="4" fillId="0" borderId="0" xfId="0" applyFont="1"/>
    <xf numFmtId="2" fontId="11" fillId="2" borderId="0" xfId="2" applyNumberFormat="1" applyFont="1" applyFill="1"/>
    <xf numFmtId="4" fontId="11" fillId="2" borderId="0" xfId="2" applyNumberFormat="1" applyFont="1" applyFill="1"/>
    <xf numFmtId="164" fontId="11" fillId="2" borderId="0" xfId="2" applyNumberFormat="1" applyFont="1" applyFill="1"/>
    <xf numFmtId="0" fontId="11" fillId="2" borderId="0" xfId="2" applyFont="1" applyFill="1"/>
    <xf numFmtId="0" fontId="10" fillId="2" borderId="0" xfId="2" applyFont="1" applyFill="1"/>
    <xf numFmtId="0" fontId="10" fillId="0" borderId="0" xfId="2" applyFont="1"/>
    <xf numFmtId="4" fontId="10" fillId="0" borderId="0" xfId="2" applyNumberFormat="1" applyFont="1" applyAlignment="1">
      <alignment horizontal="right"/>
    </xf>
    <xf numFmtId="4" fontId="11" fillId="0" borderId="0" xfId="2" applyNumberFormat="1" applyFont="1" applyAlignment="1">
      <alignment horizontal="right"/>
    </xf>
    <xf numFmtId="0" fontId="2" fillId="0" borderId="0" xfId="2" applyFont="1" applyAlignment="1">
      <alignment wrapText="1"/>
    </xf>
    <xf numFmtId="0" fontId="1" fillId="0" borderId="0" xfId="2"/>
    <xf numFmtId="4" fontId="13" fillId="0" borderId="0" xfId="2" applyNumberFormat="1" applyFont="1" applyAlignment="1">
      <alignment horizontal="right"/>
    </xf>
    <xf numFmtId="4" fontId="1" fillId="0" borderId="0" xfId="2" applyNumberFormat="1" applyAlignment="1">
      <alignment horizontal="right"/>
    </xf>
    <xf numFmtId="0" fontId="1" fillId="2" borderId="0" xfId="2" applyFill="1"/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2" fontId="14" fillId="2" borderId="0" xfId="2" applyNumberFormat="1" applyFont="1" applyFill="1"/>
    <xf numFmtId="4" fontId="14" fillId="2" borderId="0" xfId="2" applyNumberFormat="1" applyFont="1" applyFill="1"/>
    <xf numFmtId="164" fontId="14" fillId="2" borderId="0" xfId="2" applyNumberFormat="1" applyFont="1" applyFill="1"/>
    <xf numFmtId="44" fontId="14" fillId="2" borderId="0" xfId="2" applyNumberFormat="1" applyFont="1" applyFill="1"/>
    <xf numFmtId="0" fontId="14" fillId="0" borderId="0" xfId="2" applyFont="1" applyAlignment="1">
      <alignment horizontal="center"/>
    </xf>
    <xf numFmtId="164" fontId="17" fillId="2" borderId="1" xfId="2" applyNumberFormat="1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44" fontId="15" fillId="2" borderId="1" xfId="1" applyFont="1" applyFill="1" applyBorder="1" applyAlignment="1">
      <alignment horizontal="center" vertical="center"/>
    </xf>
    <xf numFmtId="0" fontId="14" fillId="2" borderId="0" xfId="2" applyFont="1" applyFill="1"/>
    <xf numFmtId="1" fontId="16" fillId="2" borderId="1" xfId="3" applyNumberFormat="1" applyFont="1" applyFill="1" applyBorder="1" applyAlignment="1">
      <alignment horizontal="center" vertical="center"/>
    </xf>
    <xf numFmtId="1" fontId="16" fillId="2" borderId="1" xfId="3" applyNumberFormat="1" applyFont="1" applyFill="1" applyBorder="1" applyAlignment="1">
      <alignment horizontal="left" vertical="center" wrapText="1"/>
    </xf>
    <xf numFmtId="43" fontId="14" fillId="2" borderId="0" xfId="2" applyNumberFormat="1" applyFont="1" applyFill="1"/>
    <xf numFmtId="44" fontId="14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0" fontId="14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0" fillId="0" borderId="0" xfId="0" applyAlignment="1">
      <alignment vertical="center"/>
    </xf>
    <xf numFmtId="44" fontId="14" fillId="2" borderId="3" xfId="1" applyFont="1" applyFill="1" applyBorder="1" applyAlignment="1">
      <alignment vertical="center"/>
    </xf>
    <xf numFmtId="44" fontId="15" fillId="2" borderId="3" xfId="1" applyFont="1" applyFill="1" applyBorder="1" applyAlignment="1">
      <alignment vertical="center"/>
    </xf>
    <xf numFmtId="1" fontId="16" fillId="2" borderId="3" xfId="3" applyNumberFormat="1" applyFont="1" applyFill="1" applyBorder="1" applyAlignment="1">
      <alignment horizontal="center" vertical="center"/>
    </xf>
    <xf numFmtId="1" fontId="16" fillId="2" borderId="3" xfId="3" applyNumberFormat="1" applyFont="1" applyFill="1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4" fontId="15" fillId="0" borderId="1" xfId="1" applyFont="1" applyFill="1" applyBorder="1" applyAlignment="1">
      <alignment vertical="center"/>
    </xf>
    <xf numFmtId="44" fontId="15" fillId="0" borderId="3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6" fillId="2" borderId="1" xfId="3" applyNumberFormat="1" applyFont="1" applyFill="1" applyBorder="1" applyAlignment="1">
      <alignment horizontal="center" vertical="center"/>
    </xf>
    <xf numFmtId="44" fontId="15" fillId="2" borderId="1" xfId="1" applyFont="1" applyFill="1" applyBorder="1" applyAlignment="1">
      <alignment vertical="center"/>
    </xf>
    <xf numFmtId="0" fontId="16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0" fontId="14" fillId="2" borderId="2" xfId="2" applyFont="1" applyFill="1" applyBorder="1" applyAlignment="1">
      <alignment horizontal="left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0" xfId="2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4" fillId="2" borderId="0" xfId="2" applyFont="1" applyFill="1" applyAlignment="1">
      <alignment horizontal="left"/>
    </xf>
    <xf numFmtId="0" fontId="14" fillId="2" borderId="2" xfId="2" applyFont="1" applyFill="1" applyBorder="1" applyAlignment="1">
      <alignment horizontal="left" vertical="center"/>
    </xf>
    <xf numFmtId="2" fontId="14" fillId="2" borderId="0" xfId="2" applyNumberFormat="1" applyFont="1" applyFill="1" applyAlignment="1">
      <alignment vertical="center"/>
    </xf>
    <xf numFmtId="4" fontId="14" fillId="2" borderId="0" xfId="2" applyNumberFormat="1" applyFont="1" applyFill="1" applyAlignment="1">
      <alignment vertical="center"/>
    </xf>
    <xf numFmtId="164" fontId="14" fillId="2" borderId="0" xfId="2" applyNumberFormat="1" applyFont="1" applyFill="1" applyAlignment="1">
      <alignment vertical="center"/>
    </xf>
    <xf numFmtId="44" fontId="14" fillId="2" borderId="0" xfId="2" applyNumberFormat="1" applyFont="1" applyFill="1" applyAlignment="1">
      <alignment vertical="center"/>
    </xf>
  </cellXfs>
  <cellStyles count="13">
    <cellStyle name="=C:\WINNT\SYSTEM32\COMMAND.COM" xfId="3" xr:uid="{00000000-0005-0000-0000-000000000000}"/>
    <cellStyle name="Euro" xfId="4" xr:uid="{00000000-0005-0000-0000-000001000000}"/>
    <cellStyle name="Millares 2" xfId="5" xr:uid="{00000000-0005-0000-0000-000003000000}"/>
    <cellStyle name="Millares 2 2" xfId="6" xr:uid="{00000000-0005-0000-0000-000004000000}"/>
    <cellStyle name="Moneda" xfId="1" builtinId="4"/>
    <cellStyle name="Moneda 2" xfId="7" xr:uid="{00000000-0005-0000-0000-000006000000}"/>
    <cellStyle name="Normal" xfId="0" builtinId="0"/>
    <cellStyle name="Normal 2" xfId="2" xr:uid="{00000000-0005-0000-0000-000008000000}"/>
    <cellStyle name="Normal 2 2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276684</xdr:colOff>
      <xdr:row>0</xdr:row>
      <xdr:rowOff>0</xdr:rowOff>
    </xdr:from>
    <xdr:to>
      <xdr:col>14</xdr:col>
      <xdr:colOff>1238250</xdr:colOff>
      <xdr:row>5</xdr:row>
      <xdr:rowOff>71437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57A9C44-AB26-4416-B24C-F089E49DE6EE}"/>
            </a:ext>
          </a:extLst>
        </xdr:cNvPr>
        <xdr:cNvSpPr txBox="1">
          <a:spLocks noChangeArrowheads="1"/>
        </xdr:cNvSpPr>
      </xdr:nvSpPr>
      <xdr:spPr bwMode="auto">
        <a:xfrm>
          <a:off x="2800809" y="0"/>
          <a:ext cx="1373697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</a:t>
          </a:r>
          <a:r>
            <a:rPr lang="es-MX" sz="1200" b="1" baseline="0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LX</a:t>
          </a: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95245</xdr:colOff>
      <xdr:row>0</xdr:row>
      <xdr:rowOff>42726</xdr:rowOff>
    </xdr:from>
    <xdr:to>
      <xdr:col>1</xdr:col>
      <xdr:colOff>1541685</xdr:colOff>
      <xdr:row>4</xdr:row>
      <xdr:rowOff>517929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F6A72F1A-4ABB-4ED4-BA73-2C64BCF8B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5" y="42726"/>
          <a:ext cx="1454060" cy="131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63500</xdr:rowOff>
    </xdr:from>
    <xdr:to>
      <xdr:col>15</xdr:col>
      <xdr:colOff>74084</xdr:colOff>
      <xdr:row>6</xdr:row>
      <xdr:rowOff>31750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3DEDFE4-74E8-4333-A70A-B0C903679122}"/>
            </a:ext>
          </a:extLst>
        </xdr:cNvPr>
        <xdr:cNvSpPr txBox="1">
          <a:spLocks noChangeArrowheads="1"/>
        </xdr:cNvSpPr>
      </xdr:nvSpPr>
      <xdr:spPr bwMode="auto">
        <a:xfrm>
          <a:off x="2804583" y="63500"/>
          <a:ext cx="11747501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283572</xdr:colOff>
      <xdr:row>0</xdr:row>
      <xdr:rowOff>68035</xdr:rowOff>
    </xdr:from>
    <xdr:to>
      <xdr:col>1</xdr:col>
      <xdr:colOff>1469540</xdr:colOff>
      <xdr:row>6</xdr:row>
      <xdr:rowOff>17430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31DAAA64-1498-4CCF-8515-76AD2DF1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251" y="68035"/>
          <a:ext cx="1182158" cy="1170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2384274</xdr:colOff>
      <xdr:row>0</xdr:row>
      <xdr:rowOff>2026</xdr:rowOff>
    </xdr:from>
    <xdr:to>
      <xdr:col>14</xdr:col>
      <xdr:colOff>13607</xdr:colOff>
      <xdr:row>5</xdr:row>
      <xdr:rowOff>79127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1A5891A1-3F88-4A27-9DB4-FBA5967546A4}"/>
            </a:ext>
          </a:extLst>
        </xdr:cNvPr>
        <xdr:cNvSpPr txBox="1">
          <a:spLocks noChangeArrowheads="1"/>
        </xdr:cNvSpPr>
      </xdr:nvSpPr>
      <xdr:spPr bwMode="auto">
        <a:xfrm>
          <a:off x="3350381" y="2026"/>
          <a:ext cx="16121440" cy="961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820239</xdr:colOff>
      <xdr:row>0</xdr:row>
      <xdr:rowOff>15240</xdr:rowOff>
    </xdr:from>
    <xdr:to>
      <xdr:col>1</xdr:col>
      <xdr:colOff>1296762</xdr:colOff>
      <xdr:row>5</xdr:row>
      <xdr:rowOff>438192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DADC969E-063B-421F-98A8-004A78F9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239" y="15240"/>
          <a:ext cx="1442630" cy="13036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53766</xdr:rowOff>
    </xdr:from>
    <xdr:to>
      <xdr:col>14</xdr:col>
      <xdr:colOff>0</xdr:colOff>
      <xdr:row>5</xdr:row>
      <xdr:rowOff>179917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D669132-F3BB-4E1D-846A-BEE29F282F21}"/>
            </a:ext>
          </a:extLst>
        </xdr:cNvPr>
        <xdr:cNvSpPr txBox="1">
          <a:spLocks noChangeArrowheads="1"/>
        </xdr:cNvSpPr>
      </xdr:nvSpPr>
      <xdr:spPr bwMode="auto">
        <a:xfrm>
          <a:off x="3005667" y="53766"/>
          <a:ext cx="13716000" cy="1025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200" b="1">
              <a:solidFill>
                <a:srgbClr val="000000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 cumplimiento a lo dispuesto en los artículos 82, 90 de la Constitución Política del Estado Libre y Soberano de Oaxaca, 6 párrafo cuarto de la Ley de Coordinación Fiscal; 3 fracción I, 27 fracción XII, 45 fracciones XXI y LX de la Ley Orgánica del Poder Ejecutivo del Estado de Oaxaca; 11 último párrafo de la Ley de Coordinación Fiscal para el Estado de Oaxaca; 2, 3 fracción III, 4 numeral 1.1.3. y 38 fracciones V y XI del Reglamento Interno de la Secretaría de Finanzas del Poder Ejecutivo del Estado, numeral 5 fracción II, inciso b), del Acuerdo por el que se expiden los Lineamientos para la publicación de la información a que se refiere el artículo 6o. de la Ley de Coordinación Fiscal.</a:t>
          </a:r>
          <a:endParaRPr lang="es-MX" sz="1200"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816429</xdr:colOff>
      <xdr:row>0</xdr:row>
      <xdr:rowOff>79737</xdr:rowOff>
    </xdr:from>
    <xdr:to>
      <xdr:col>1</xdr:col>
      <xdr:colOff>1160115</xdr:colOff>
      <xdr:row>6</xdr:row>
      <xdr:rowOff>1918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22B2EEE8-288C-4CCF-A107-722258DA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9" y="79737"/>
          <a:ext cx="1214543" cy="117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7"/>
  <sheetViews>
    <sheetView zoomScale="60" zoomScaleNormal="60" zoomScaleSheetLayoutView="70" workbookViewId="0">
      <selection activeCell="D579" sqref="D579"/>
    </sheetView>
  </sheetViews>
  <sheetFormatPr baseColWidth="10" defaultColWidth="11.44140625" defaultRowHeight="14.4" x14ac:dyDescent="0.3"/>
  <cols>
    <col min="1" max="1" width="13.88671875" customWidth="1"/>
    <col min="2" max="2" width="39.5546875" customWidth="1"/>
    <col min="3" max="3" width="22.6640625" customWidth="1"/>
    <col min="4" max="4" width="21.33203125" customWidth="1"/>
    <col min="5" max="5" width="19.44140625" customWidth="1"/>
    <col min="6" max="6" width="19.33203125" customWidth="1"/>
    <col min="7" max="7" width="20" customWidth="1"/>
    <col min="8" max="8" width="21.33203125" bestFit="1" customWidth="1"/>
    <col min="9" max="9" width="20.33203125" customWidth="1"/>
    <col min="10" max="10" width="20.109375" customWidth="1"/>
    <col min="11" max="11" width="20.88671875" customWidth="1"/>
    <col min="12" max="12" width="18.109375" customWidth="1"/>
    <col min="13" max="13" width="19.88671875" customWidth="1"/>
    <col min="14" max="14" width="21.44140625" customWidth="1"/>
    <col min="15" max="15" width="23.88671875" customWidth="1"/>
  </cols>
  <sheetData>
    <row r="1" spans="1:17" ht="27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4"/>
      <c r="O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1"/>
    </row>
    <row r="4" spans="1:17" ht="11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4"/>
      <c r="O4" s="1"/>
    </row>
    <row r="5" spans="1:17" ht="42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O5" s="1"/>
    </row>
    <row r="6" spans="1:17" ht="22.5" customHeight="1" x14ac:dyDescent="0.3">
      <c r="A6" s="59" t="s">
        <v>1167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7" ht="22.5" customHeigh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7" s="15" customFormat="1" ht="130.5" customHeight="1" x14ac:dyDescent="0.3">
      <c r="A8" s="29" t="s">
        <v>1159</v>
      </c>
      <c r="B8" s="30" t="s">
        <v>1160</v>
      </c>
      <c r="C8" s="29" t="s">
        <v>0</v>
      </c>
      <c r="D8" s="29" t="s">
        <v>1</v>
      </c>
      <c r="E8" s="29" t="s">
        <v>2</v>
      </c>
      <c r="F8" s="29" t="s">
        <v>3</v>
      </c>
      <c r="G8" s="29" t="s">
        <v>4</v>
      </c>
      <c r="H8" s="29" t="s">
        <v>5</v>
      </c>
      <c r="I8" s="29" t="s">
        <v>6</v>
      </c>
      <c r="J8" s="29" t="s">
        <v>1166</v>
      </c>
      <c r="K8" s="29" t="s">
        <v>7</v>
      </c>
      <c r="L8" s="29" t="s">
        <v>8</v>
      </c>
      <c r="M8" s="29" t="s">
        <v>9</v>
      </c>
      <c r="N8" s="29" t="s">
        <v>1158</v>
      </c>
      <c r="O8" s="29" t="s">
        <v>1156</v>
      </c>
    </row>
    <row r="9" spans="1:17" s="48" customFormat="1" ht="17.100000000000001" customHeight="1" x14ac:dyDescent="0.3">
      <c r="A9" s="51" t="s">
        <v>10</v>
      </c>
      <c r="B9" s="52" t="s">
        <v>11</v>
      </c>
      <c r="C9" s="49">
        <f>+'NOVIEMBRE 25'!C9+'OCTUBRE 25'!C9+'DICIEMBRE 25'!C9</f>
        <v>387115.28</v>
      </c>
      <c r="D9" s="49">
        <f>+'NOVIEMBRE 25'!D9+'OCTUBRE 25'!D9+'DICIEMBRE 25'!D9</f>
        <v>159424.79999999999</v>
      </c>
      <c r="E9" s="49">
        <f>+'NOVIEMBRE 25'!E9+'OCTUBRE 25'!E9+'DICIEMBRE 25'!E9</f>
        <v>6324.4699999999993</v>
      </c>
      <c r="F9" s="49">
        <f>+'NOVIEMBRE 25'!F9+'OCTUBRE 25'!F9+'DICIEMBRE 25'!F9</f>
        <v>24209.38</v>
      </c>
      <c r="G9" s="49">
        <f>+'NOVIEMBRE 25'!G9+'OCTUBRE 25'!G9+'DICIEMBRE 25'!G9</f>
        <v>5979.92</v>
      </c>
      <c r="H9" s="49">
        <f>+'NOVIEMBRE 25'!H9+'OCTUBRE 25'!H9+'DICIEMBRE 25'!H9</f>
        <v>2363.29</v>
      </c>
      <c r="I9" s="49">
        <f>+'NOVIEMBRE 25'!I9+'OCTUBRE 25'!I9+'DICIEMBRE 25'!I9</f>
        <v>4485.8900000000003</v>
      </c>
      <c r="J9" s="49">
        <f>+'OCTUBRE 25'!J9</f>
        <v>2.11</v>
      </c>
      <c r="K9" s="49">
        <f>'NOVIEMBRE 25'!J9+'OCTUBRE 25'!K9+'DICIEMBRE 25'!J9</f>
        <v>1319.3700000000001</v>
      </c>
      <c r="L9" s="49">
        <f>+'NOVIEMBRE 25'!K9+'OCTUBRE 25'!L9+'DICIEMBRE 25'!K9</f>
        <v>494.96000000000004</v>
      </c>
      <c r="M9" s="49">
        <f>+'NOVIEMBRE 25'!L9+'OCTUBRE 25'!M9+'DICIEMBRE 25'!L9</f>
        <v>0</v>
      </c>
      <c r="N9" s="49">
        <f>+'NOVIEMBRE 25'!M9+'OCTUBRE 25'!N9+'DICIEMBRE 25'!M9</f>
        <v>0</v>
      </c>
      <c r="O9" s="50">
        <f t="shared" ref="O9:O72" si="0">SUM(C9:N9)</f>
        <v>591719.47000000009</v>
      </c>
    </row>
    <row r="10" spans="1:17" s="48" customFormat="1" ht="17.100000000000001" customHeight="1" x14ac:dyDescent="0.3">
      <c r="A10" s="41" t="s">
        <v>12</v>
      </c>
      <c r="B10" s="42" t="s">
        <v>13</v>
      </c>
      <c r="C10" s="49">
        <f>+'NOVIEMBRE 25'!C10+'OCTUBRE 25'!C10+'DICIEMBRE 25'!C10</f>
        <v>8346234.2100000009</v>
      </c>
      <c r="D10" s="49">
        <f>+'NOVIEMBRE 25'!D10+'OCTUBRE 25'!D10+'DICIEMBRE 25'!D10</f>
        <v>3082330.5999999996</v>
      </c>
      <c r="E10" s="49">
        <f>+'NOVIEMBRE 25'!E10+'OCTUBRE 25'!E10+'DICIEMBRE 25'!E10</f>
        <v>109640.51000000001</v>
      </c>
      <c r="F10" s="49">
        <f>+'NOVIEMBRE 25'!F10+'OCTUBRE 25'!F10+'DICIEMBRE 25'!F10</f>
        <v>604329.47</v>
      </c>
      <c r="G10" s="49">
        <f>+'NOVIEMBRE 25'!G10+'OCTUBRE 25'!G10+'DICIEMBRE 25'!G10</f>
        <v>319507.32</v>
      </c>
      <c r="H10" s="49">
        <f>+'NOVIEMBRE 25'!H10+'OCTUBRE 25'!H10+'DICIEMBRE 25'!H10</f>
        <v>74871.22</v>
      </c>
      <c r="I10" s="49">
        <f>+'NOVIEMBRE 25'!I10+'OCTUBRE 25'!I10+'DICIEMBRE 25'!I10</f>
        <v>253210.82</v>
      </c>
      <c r="J10" s="49">
        <f>+'OCTUBRE 25'!J10</f>
        <v>119.21</v>
      </c>
      <c r="K10" s="49">
        <f>'NOVIEMBRE 25'!J10+'OCTUBRE 25'!K10+'DICIEMBRE 25'!J10</f>
        <v>17302.050000000003</v>
      </c>
      <c r="L10" s="49">
        <f>+'NOVIEMBRE 25'!K10+'OCTUBRE 25'!L10+'DICIEMBRE 25'!K10</f>
        <v>29723.4</v>
      </c>
      <c r="M10" s="49">
        <f>+'NOVIEMBRE 25'!L10+'OCTUBRE 25'!M10+'DICIEMBRE 25'!L10</f>
        <v>489186</v>
      </c>
      <c r="N10" s="49">
        <f>+'NOVIEMBRE 25'!M10+'OCTUBRE 25'!N10+'DICIEMBRE 25'!M10</f>
        <v>123447.17</v>
      </c>
      <c r="O10" s="50">
        <f t="shared" si="0"/>
        <v>13449901.980000004</v>
      </c>
      <c r="Q10" s="53"/>
    </row>
    <row r="11" spans="1:17" s="48" customFormat="1" ht="17.100000000000001" customHeight="1" x14ac:dyDescent="0.3">
      <c r="A11" s="41" t="s">
        <v>14</v>
      </c>
      <c r="B11" s="42" t="s">
        <v>15</v>
      </c>
      <c r="C11" s="49">
        <f>+'NOVIEMBRE 25'!C11+'OCTUBRE 25'!C11+'DICIEMBRE 25'!C11</f>
        <v>581875.6399999999</v>
      </c>
      <c r="D11" s="49">
        <f>+'NOVIEMBRE 25'!D11+'OCTUBRE 25'!D11+'DICIEMBRE 25'!D11</f>
        <v>148696.79999999999</v>
      </c>
      <c r="E11" s="49">
        <f>+'NOVIEMBRE 25'!E11+'OCTUBRE 25'!E11+'DICIEMBRE 25'!E11</f>
        <v>8565.119999999999</v>
      </c>
      <c r="F11" s="49">
        <f>+'NOVIEMBRE 25'!F11+'OCTUBRE 25'!F11+'DICIEMBRE 25'!F11</f>
        <v>39756.230000000003</v>
      </c>
      <c r="G11" s="49">
        <f>+'NOVIEMBRE 25'!G11+'OCTUBRE 25'!G11+'DICIEMBRE 25'!G11</f>
        <v>18341.7</v>
      </c>
      <c r="H11" s="49">
        <f>+'NOVIEMBRE 25'!H11+'OCTUBRE 25'!H11+'DICIEMBRE 25'!H11</f>
        <v>4480.49</v>
      </c>
      <c r="I11" s="49">
        <f>+'NOVIEMBRE 25'!I11+'OCTUBRE 25'!I11+'DICIEMBRE 25'!I11</f>
        <v>13508.720000000001</v>
      </c>
      <c r="J11" s="49">
        <f>+'OCTUBRE 25'!J11</f>
        <v>6.36</v>
      </c>
      <c r="K11" s="49">
        <f>'NOVIEMBRE 25'!J11+'OCTUBRE 25'!K11+'DICIEMBRE 25'!J11</f>
        <v>1561.41</v>
      </c>
      <c r="L11" s="49">
        <f>+'NOVIEMBRE 25'!K11+'OCTUBRE 25'!L11+'DICIEMBRE 25'!K11</f>
        <v>1479.3600000000001</v>
      </c>
      <c r="M11" s="49">
        <f>+'NOVIEMBRE 25'!L11+'OCTUBRE 25'!M11+'DICIEMBRE 25'!L11</f>
        <v>0</v>
      </c>
      <c r="N11" s="49">
        <f>+'NOVIEMBRE 25'!M11+'OCTUBRE 25'!N11+'DICIEMBRE 25'!M11</f>
        <v>0</v>
      </c>
      <c r="O11" s="50">
        <f t="shared" si="0"/>
        <v>818271.82999999984</v>
      </c>
    </row>
    <row r="12" spans="1:17" s="48" customFormat="1" ht="17.100000000000001" customHeight="1" x14ac:dyDescent="0.3">
      <c r="A12" s="41" t="s">
        <v>16</v>
      </c>
      <c r="B12" s="42" t="s">
        <v>17</v>
      </c>
      <c r="C12" s="49">
        <f>+'NOVIEMBRE 25'!C12+'OCTUBRE 25'!C12+'DICIEMBRE 25'!C12</f>
        <v>324059.19</v>
      </c>
      <c r="D12" s="49">
        <f>+'NOVIEMBRE 25'!D12+'OCTUBRE 25'!D12+'DICIEMBRE 25'!D12</f>
        <v>142999.63</v>
      </c>
      <c r="E12" s="49">
        <f>+'NOVIEMBRE 25'!E12+'OCTUBRE 25'!E12+'DICIEMBRE 25'!E12</f>
        <v>4766.5999999999995</v>
      </c>
      <c r="F12" s="49">
        <f>+'NOVIEMBRE 25'!F12+'OCTUBRE 25'!F12+'DICIEMBRE 25'!F12</f>
        <v>21858.339999999997</v>
      </c>
      <c r="G12" s="49">
        <f>+'NOVIEMBRE 25'!G12+'OCTUBRE 25'!G12+'DICIEMBRE 25'!G12</f>
        <v>7761.2699999999995</v>
      </c>
      <c r="H12" s="49">
        <f>+'NOVIEMBRE 25'!H12+'OCTUBRE 25'!H12+'DICIEMBRE 25'!H12</f>
        <v>2460.08</v>
      </c>
      <c r="I12" s="49">
        <f>+'NOVIEMBRE 25'!I12+'OCTUBRE 25'!I12+'DICIEMBRE 25'!I12</f>
        <v>6469.3099999999995</v>
      </c>
      <c r="J12" s="49">
        <f>+'OCTUBRE 25'!J12</f>
        <v>3.05</v>
      </c>
      <c r="K12" s="49">
        <f>'NOVIEMBRE 25'!J12+'OCTUBRE 25'!K12+'DICIEMBRE 25'!J12</f>
        <v>958.02</v>
      </c>
      <c r="L12" s="49">
        <f>+'NOVIEMBRE 25'!K12+'OCTUBRE 25'!L12+'DICIEMBRE 25'!K12</f>
        <v>795.79000000000008</v>
      </c>
      <c r="M12" s="49">
        <f>+'NOVIEMBRE 25'!L12+'OCTUBRE 25'!M12+'DICIEMBRE 25'!L12</f>
        <v>0</v>
      </c>
      <c r="N12" s="49">
        <f>+'NOVIEMBRE 25'!M12+'OCTUBRE 25'!N12+'DICIEMBRE 25'!M12</f>
        <v>0</v>
      </c>
      <c r="O12" s="50">
        <f t="shared" si="0"/>
        <v>512131.28</v>
      </c>
    </row>
    <row r="13" spans="1:17" s="48" customFormat="1" ht="17.100000000000001" customHeight="1" x14ac:dyDescent="0.3">
      <c r="A13" s="41" t="s">
        <v>18</v>
      </c>
      <c r="B13" s="42" t="s">
        <v>19</v>
      </c>
      <c r="C13" s="49">
        <f>+'NOVIEMBRE 25'!C13+'OCTUBRE 25'!C13+'DICIEMBRE 25'!C13</f>
        <v>5125997.7100000009</v>
      </c>
      <c r="D13" s="49">
        <f>+'NOVIEMBRE 25'!D13+'OCTUBRE 25'!D13+'DICIEMBRE 25'!D13</f>
        <v>1602698.67</v>
      </c>
      <c r="E13" s="49">
        <f>+'NOVIEMBRE 25'!E13+'OCTUBRE 25'!E13+'DICIEMBRE 25'!E13</f>
        <v>64112.68</v>
      </c>
      <c r="F13" s="49">
        <f>+'NOVIEMBRE 25'!F13+'OCTUBRE 25'!F13+'DICIEMBRE 25'!F13</f>
        <v>377858.66000000003</v>
      </c>
      <c r="G13" s="49">
        <f>+'NOVIEMBRE 25'!G13+'OCTUBRE 25'!G13+'DICIEMBRE 25'!G13</f>
        <v>106193.17</v>
      </c>
      <c r="H13" s="49">
        <f>+'NOVIEMBRE 25'!H13+'OCTUBRE 25'!H13+'DICIEMBRE 25'!H13</f>
        <v>48136.26</v>
      </c>
      <c r="I13" s="49">
        <f>+'NOVIEMBRE 25'!I13+'OCTUBRE 25'!I13+'DICIEMBRE 25'!I13</f>
        <v>124750.87000000001</v>
      </c>
      <c r="J13" s="49">
        <f>+'OCTUBRE 25'!J13</f>
        <v>58.73</v>
      </c>
      <c r="K13" s="49">
        <f>'NOVIEMBRE 25'!J13+'OCTUBRE 25'!K13+'DICIEMBRE 25'!J13</f>
        <v>8818.44</v>
      </c>
      <c r="L13" s="49">
        <f>+'NOVIEMBRE 25'!K13+'OCTUBRE 25'!L13+'DICIEMBRE 25'!K13</f>
        <v>20058.600000000002</v>
      </c>
      <c r="M13" s="49">
        <f>+'NOVIEMBRE 25'!L13+'OCTUBRE 25'!M13+'DICIEMBRE 25'!L13</f>
        <v>107697</v>
      </c>
      <c r="N13" s="49">
        <f>+'NOVIEMBRE 25'!M13+'OCTUBRE 25'!N13+'DICIEMBRE 25'!M13</f>
        <v>0</v>
      </c>
      <c r="O13" s="50">
        <f t="shared" si="0"/>
        <v>7586380.790000001</v>
      </c>
    </row>
    <row r="14" spans="1:17" s="48" customFormat="1" ht="17.100000000000001" customHeight="1" x14ac:dyDescent="0.3">
      <c r="A14" s="41" t="s">
        <v>20</v>
      </c>
      <c r="B14" s="42" t="s">
        <v>21</v>
      </c>
      <c r="C14" s="49">
        <f>+'NOVIEMBRE 25'!C14+'OCTUBRE 25'!C14+'DICIEMBRE 25'!C14</f>
        <v>5712100.5999999996</v>
      </c>
      <c r="D14" s="49">
        <f>+'NOVIEMBRE 25'!D14+'OCTUBRE 25'!D14+'DICIEMBRE 25'!D14</f>
        <v>1878872.63</v>
      </c>
      <c r="E14" s="49">
        <f>+'NOVIEMBRE 25'!E14+'OCTUBRE 25'!E14+'DICIEMBRE 25'!E14</f>
        <v>66470.11</v>
      </c>
      <c r="F14" s="49">
        <f>+'NOVIEMBRE 25'!F14+'OCTUBRE 25'!F14+'DICIEMBRE 25'!F14</f>
        <v>425764.48</v>
      </c>
      <c r="G14" s="49">
        <f>+'NOVIEMBRE 25'!G14+'OCTUBRE 25'!G14+'DICIEMBRE 25'!G14</f>
        <v>143589.44</v>
      </c>
      <c r="H14" s="49">
        <f>+'NOVIEMBRE 25'!H14+'OCTUBRE 25'!H14+'DICIEMBRE 25'!H14</f>
        <v>56201.78</v>
      </c>
      <c r="I14" s="49">
        <f>+'NOVIEMBRE 25'!I14+'OCTUBRE 25'!I14+'DICIEMBRE 25'!I14</f>
        <v>157633.14000000001</v>
      </c>
      <c r="J14" s="49">
        <f>+'OCTUBRE 25'!J14</f>
        <v>74.209999999999994</v>
      </c>
      <c r="K14" s="49">
        <f>'NOVIEMBRE 25'!J14+'OCTUBRE 25'!K14+'DICIEMBRE 25'!J14</f>
        <v>8785.41</v>
      </c>
      <c r="L14" s="49">
        <f>+'NOVIEMBRE 25'!K14+'OCTUBRE 25'!L14+'DICIEMBRE 25'!K14</f>
        <v>24431.55</v>
      </c>
      <c r="M14" s="49">
        <f>+'NOVIEMBRE 25'!L14+'OCTUBRE 25'!M14+'DICIEMBRE 25'!L14</f>
        <v>0</v>
      </c>
      <c r="N14" s="49">
        <f>+'NOVIEMBRE 25'!M14+'OCTUBRE 25'!N14+'DICIEMBRE 25'!M14</f>
        <v>0</v>
      </c>
      <c r="O14" s="50">
        <f t="shared" si="0"/>
        <v>8473923.3500000034</v>
      </c>
    </row>
    <row r="15" spans="1:17" s="48" customFormat="1" ht="17.100000000000001" customHeight="1" x14ac:dyDescent="0.3">
      <c r="A15" s="41" t="s">
        <v>22</v>
      </c>
      <c r="B15" s="42" t="s">
        <v>23</v>
      </c>
      <c r="C15" s="49">
        <f>+'NOVIEMBRE 25'!C15+'OCTUBRE 25'!C15+'DICIEMBRE 25'!C15</f>
        <v>743157.37</v>
      </c>
      <c r="D15" s="49">
        <f>+'NOVIEMBRE 25'!D15+'OCTUBRE 25'!D15+'DICIEMBRE 25'!D15</f>
        <v>253389.84</v>
      </c>
      <c r="E15" s="49">
        <f>+'NOVIEMBRE 25'!E15+'OCTUBRE 25'!E15+'DICIEMBRE 25'!E15</f>
        <v>11191.46</v>
      </c>
      <c r="F15" s="49">
        <f>+'NOVIEMBRE 25'!F15+'OCTUBRE 25'!F15+'DICIEMBRE 25'!F15</f>
        <v>47701.049999999996</v>
      </c>
      <c r="G15" s="49">
        <f>+'NOVIEMBRE 25'!G15+'OCTUBRE 25'!G15+'DICIEMBRE 25'!G15</f>
        <v>17672.72</v>
      </c>
      <c r="H15" s="49">
        <f>+'NOVIEMBRE 25'!H15+'OCTUBRE 25'!H15+'DICIEMBRE 25'!H15</f>
        <v>5070.74</v>
      </c>
      <c r="I15" s="49">
        <f>+'NOVIEMBRE 25'!I15+'OCTUBRE 25'!I15+'DICIEMBRE 25'!I15</f>
        <v>12702.54</v>
      </c>
      <c r="J15" s="49">
        <f>+'OCTUBRE 25'!J15</f>
        <v>5.98</v>
      </c>
      <c r="K15" s="49">
        <f>'NOVIEMBRE 25'!J15+'OCTUBRE 25'!K15+'DICIEMBRE 25'!J15</f>
        <v>2240.31</v>
      </c>
      <c r="L15" s="49">
        <f>+'NOVIEMBRE 25'!K15+'OCTUBRE 25'!L15+'DICIEMBRE 25'!K15</f>
        <v>1391.08</v>
      </c>
      <c r="M15" s="49">
        <f>+'NOVIEMBRE 25'!L15+'OCTUBRE 25'!M15+'DICIEMBRE 25'!L15</f>
        <v>0</v>
      </c>
      <c r="N15" s="49">
        <f>+'NOVIEMBRE 25'!M15+'OCTUBRE 25'!N15+'DICIEMBRE 25'!M15</f>
        <v>0</v>
      </c>
      <c r="O15" s="50">
        <f t="shared" si="0"/>
        <v>1094523.0900000001</v>
      </c>
    </row>
    <row r="16" spans="1:17" s="48" customFormat="1" ht="17.100000000000001" customHeight="1" x14ac:dyDescent="0.3">
      <c r="A16" s="41" t="s">
        <v>24</v>
      </c>
      <c r="B16" s="42" t="s">
        <v>25</v>
      </c>
      <c r="C16" s="49">
        <f>+'NOVIEMBRE 25'!C16+'OCTUBRE 25'!C16+'DICIEMBRE 25'!C16</f>
        <v>368839.1</v>
      </c>
      <c r="D16" s="49">
        <f>+'NOVIEMBRE 25'!D16+'OCTUBRE 25'!D16+'DICIEMBRE 25'!D16</f>
        <v>165131.35999999999</v>
      </c>
      <c r="E16" s="49">
        <f>+'NOVIEMBRE 25'!E16+'OCTUBRE 25'!E16+'DICIEMBRE 25'!E16</f>
        <v>5337.15</v>
      </c>
      <c r="F16" s="49">
        <f>+'NOVIEMBRE 25'!F16+'OCTUBRE 25'!F16+'DICIEMBRE 25'!F16</f>
        <v>24476.54</v>
      </c>
      <c r="G16" s="49">
        <f>+'NOVIEMBRE 25'!G16+'OCTUBRE 25'!G16+'DICIEMBRE 25'!G16</f>
        <v>5191.99</v>
      </c>
      <c r="H16" s="49">
        <f>+'NOVIEMBRE 25'!H16+'OCTUBRE 25'!H16+'DICIEMBRE 25'!H16</f>
        <v>2721.3</v>
      </c>
      <c r="I16" s="49">
        <f>+'NOVIEMBRE 25'!I16+'OCTUBRE 25'!I16+'DICIEMBRE 25'!I16</f>
        <v>5571.14</v>
      </c>
      <c r="J16" s="49">
        <f>+'OCTUBRE 25'!J16</f>
        <v>2.62</v>
      </c>
      <c r="K16" s="49">
        <f>'NOVIEMBRE 25'!J16+'OCTUBRE 25'!K16+'DICIEMBRE 25'!J16</f>
        <v>950.69999999999993</v>
      </c>
      <c r="L16" s="49">
        <f>+'NOVIEMBRE 25'!K16+'OCTUBRE 25'!L16+'DICIEMBRE 25'!K16</f>
        <v>855.1400000000001</v>
      </c>
      <c r="M16" s="49">
        <f>+'NOVIEMBRE 25'!L16+'OCTUBRE 25'!M16+'DICIEMBRE 25'!L16</f>
        <v>0</v>
      </c>
      <c r="N16" s="49">
        <f>+'NOVIEMBRE 25'!M16+'OCTUBRE 25'!N16+'DICIEMBRE 25'!M16</f>
        <v>0</v>
      </c>
      <c r="O16" s="50">
        <f t="shared" si="0"/>
        <v>579077.04</v>
      </c>
    </row>
    <row r="17" spans="1:15" s="48" customFormat="1" ht="17.100000000000001" customHeight="1" x14ac:dyDescent="0.3">
      <c r="A17" s="41" t="s">
        <v>26</v>
      </c>
      <c r="B17" s="42" t="s">
        <v>27</v>
      </c>
      <c r="C17" s="49">
        <f>+'NOVIEMBRE 25'!C17+'OCTUBRE 25'!C17+'DICIEMBRE 25'!C17</f>
        <v>1283293.81</v>
      </c>
      <c r="D17" s="49">
        <f>+'NOVIEMBRE 25'!D17+'OCTUBRE 25'!D17+'DICIEMBRE 25'!D17</f>
        <v>501067.86</v>
      </c>
      <c r="E17" s="49">
        <f>+'NOVIEMBRE 25'!E17+'OCTUBRE 25'!E17+'DICIEMBRE 25'!E17</f>
        <v>16589.760000000002</v>
      </c>
      <c r="F17" s="49">
        <f>+'NOVIEMBRE 25'!F17+'OCTUBRE 25'!F17+'DICIEMBRE 25'!F17</f>
        <v>88026.03</v>
      </c>
      <c r="G17" s="49">
        <f>+'NOVIEMBRE 25'!G17+'OCTUBRE 25'!G17+'DICIEMBRE 25'!G17</f>
        <v>48668.89</v>
      </c>
      <c r="H17" s="49">
        <f>+'NOVIEMBRE 25'!H17+'OCTUBRE 25'!H17+'DICIEMBRE 25'!H17</f>
        <v>10718.16</v>
      </c>
      <c r="I17" s="49">
        <f>+'NOVIEMBRE 25'!I17+'OCTUBRE 25'!I17+'DICIEMBRE 25'!I17</f>
        <v>36367.99</v>
      </c>
      <c r="J17" s="49">
        <f>+'OCTUBRE 25'!J17</f>
        <v>17.12</v>
      </c>
      <c r="K17" s="49">
        <f>'NOVIEMBRE 25'!J17+'OCTUBRE 25'!K17+'DICIEMBRE 25'!J17</f>
        <v>3000.7799999999997</v>
      </c>
      <c r="L17" s="49">
        <f>+'NOVIEMBRE 25'!K17+'OCTUBRE 25'!L17+'DICIEMBRE 25'!K17</f>
        <v>3982.7200000000003</v>
      </c>
      <c r="M17" s="49">
        <f>+'NOVIEMBRE 25'!L17+'OCTUBRE 25'!M17+'DICIEMBRE 25'!L17</f>
        <v>0</v>
      </c>
      <c r="N17" s="49">
        <f>+'NOVIEMBRE 25'!M17+'OCTUBRE 25'!N17+'DICIEMBRE 25'!M17</f>
        <v>0</v>
      </c>
      <c r="O17" s="50">
        <f t="shared" si="0"/>
        <v>1991733.1199999999</v>
      </c>
    </row>
    <row r="18" spans="1:15" s="48" customFormat="1" ht="17.100000000000001" customHeight="1" x14ac:dyDescent="0.3">
      <c r="A18" s="41" t="s">
        <v>28</v>
      </c>
      <c r="B18" s="42" t="s">
        <v>29</v>
      </c>
      <c r="C18" s="49">
        <f>+'NOVIEMBRE 25'!C18+'OCTUBRE 25'!C18+'DICIEMBRE 25'!C18</f>
        <v>3912790.9699999997</v>
      </c>
      <c r="D18" s="49">
        <f>+'NOVIEMBRE 25'!D18+'OCTUBRE 25'!D18+'DICIEMBRE 25'!D18</f>
        <v>614082.39</v>
      </c>
      <c r="E18" s="49">
        <f>+'NOVIEMBRE 25'!E18+'OCTUBRE 25'!E18+'DICIEMBRE 25'!E18</f>
        <v>49076.41</v>
      </c>
      <c r="F18" s="49">
        <f>+'NOVIEMBRE 25'!F18+'OCTUBRE 25'!F18+'DICIEMBRE 25'!F18</f>
        <v>320063.64</v>
      </c>
      <c r="G18" s="49">
        <f>+'NOVIEMBRE 25'!G18+'OCTUBRE 25'!G18+'DICIEMBRE 25'!G18</f>
        <v>93578.18</v>
      </c>
      <c r="H18" s="49">
        <f>+'NOVIEMBRE 25'!H18+'OCTUBRE 25'!H18+'DICIEMBRE 25'!H18</f>
        <v>42675.75</v>
      </c>
      <c r="I18" s="49">
        <f>+'NOVIEMBRE 25'!I18+'OCTUBRE 25'!I18+'DICIEMBRE 25'!I18</f>
        <v>117956.68</v>
      </c>
      <c r="J18" s="49">
        <f>+'OCTUBRE 25'!J18</f>
        <v>55.53</v>
      </c>
      <c r="K18" s="49">
        <f>'NOVIEMBRE 25'!J18+'OCTUBRE 25'!K18+'DICIEMBRE 25'!J18</f>
        <v>5441.58</v>
      </c>
      <c r="L18" s="49">
        <f>+'NOVIEMBRE 25'!K18+'OCTUBRE 25'!L18+'DICIEMBRE 25'!K18</f>
        <v>19706.419999999998</v>
      </c>
      <c r="M18" s="49">
        <f>+'NOVIEMBRE 25'!L18+'OCTUBRE 25'!M18+'DICIEMBRE 25'!L18</f>
        <v>320242</v>
      </c>
      <c r="N18" s="49">
        <f>+'NOVIEMBRE 25'!M18+'OCTUBRE 25'!N18+'DICIEMBRE 25'!M18</f>
        <v>0</v>
      </c>
      <c r="O18" s="50">
        <f t="shared" si="0"/>
        <v>5495669.5499999989</v>
      </c>
    </row>
    <row r="19" spans="1:15" s="48" customFormat="1" ht="17.100000000000001" customHeight="1" x14ac:dyDescent="0.3">
      <c r="A19" s="41" t="s">
        <v>30</v>
      </c>
      <c r="B19" s="42" t="s">
        <v>31</v>
      </c>
      <c r="C19" s="49">
        <f>+'NOVIEMBRE 25'!C19+'OCTUBRE 25'!C19+'DICIEMBRE 25'!C19</f>
        <v>375516.83</v>
      </c>
      <c r="D19" s="49">
        <f>+'NOVIEMBRE 25'!D19+'OCTUBRE 25'!D19+'DICIEMBRE 25'!D19</f>
        <v>118720.79999999999</v>
      </c>
      <c r="E19" s="49">
        <f>+'NOVIEMBRE 25'!E19+'OCTUBRE 25'!E19+'DICIEMBRE 25'!E19</f>
        <v>5780.3899999999994</v>
      </c>
      <c r="F19" s="49">
        <f>+'NOVIEMBRE 25'!F19+'OCTUBRE 25'!F19+'DICIEMBRE 25'!F19</f>
        <v>25169.249999999996</v>
      </c>
      <c r="G19" s="49">
        <f>+'NOVIEMBRE 25'!G19+'OCTUBRE 25'!G19+'DICIEMBRE 25'!G19</f>
        <v>10128.799999999999</v>
      </c>
      <c r="H19" s="49">
        <f>+'NOVIEMBRE 25'!H19+'OCTUBRE 25'!H19+'DICIEMBRE 25'!H19</f>
        <v>2717.69</v>
      </c>
      <c r="I19" s="49">
        <f>+'NOVIEMBRE 25'!I19+'OCTUBRE 25'!I19+'DICIEMBRE 25'!I19</f>
        <v>7436.84</v>
      </c>
      <c r="J19" s="49">
        <f>+'OCTUBRE 25'!J19</f>
        <v>3.5</v>
      </c>
      <c r="K19" s="49">
        <f>'NOVIEMBRE 25'!J19+'OCTUBRE 25'!K19+'DICIEMBRE 25'!J19</f>
        <v>1093.83</v>
      </c>
      <c r="L19" s="49">
        <f>+'NOVIEMBRE 25'!K19+'OCTUBRE 25'!L19+'DICIEMBRE 25'!K19</f>
        <v>814.56000000000006</v>
      </c>
      <c r="M19" s="49">
        <f>+'NOVIEMBRE 25'!L19+'OCTUBRE 25'!M19+'DICIEMBRE 25'!L19</f>
        <v>0</v>
      </c>
      <c r="N19" s="49">
        <f>+'NOVIEMBRE 25'!M19+'OCTUBRE 25'!N19+'DICIEMBRE 25'!M19</f>
        <v>0</v>
      </c>
      <c r="O19" s="50">
        <f t="shared" si="0"/>
        <v>547382.49</v>
      </c>
    </row>
    <row r="20" spans="1:15" s="48" customFormat="1" ht="17.100000000000001" customHeight="1" x14ac:dyDescent="0.3">
      <c r="A20" s="41" t="s">
        <v>32</v>
      </c>
      <c r="B20" s="42" t="s">
        <v>33</v>
      </c>
      <c r="C20" s="49">
        <f>+'NOVIEMBRE 25'!C20+'OCTUBRE 25'!C20+'DICIEMBRE 25'!C20</f>
        <v>1864346.4500000002</v>
      </c>
      <c r="D20" s="49">
        <f>+'NOVIEMBRE 25'!D20+'OCTUBRE 25'!D20+'DICIEMBRE 25'!D20</f>
        <v>327687.88</v>
      </c>
      <c r="E20" s="49">
        <f>+'NOVIEMBRE 25'!E20+'OCTUBRE 25'!E20+'DICIEMBRE 25'!E20</f>
        <v>25040.77</v>
      </c>
      <c r="F20" s="49">
        <f>+'NOVIEMBRE 25'!F20+'OCTUBRE 25'!F20+'DICIEMBRE 25'!F20</f>
        <v>136578.28</v>
      </c>
      <c r="G20" s="49">
        <f>+'NOVIEMBRE 25'!G20+'OCTUBRE 25'!G20+'DICIEMBRE 25'!G20</f>
        <v>82301.709999999992</v>
      </c>
      <c r="H20" s="49">
        <f>+'NOVIEMBRE 25'!H20+'OCTUBRE 25'!H20+'DICIEMBRE 25'!H20</f>
        <v>16838.900000000001</v>
      </c>
      <c r="I20" s="49">
        <f>+'NOVIEMBRE 25'!I20+'OCTUBRE 25'!I20+'DICIEMBRE 25'!I20</f>
        <v>60068.89</v>
      </c>
      <c r="J20" s="49">
        <f>+'OCTUBRE 25'!J20</f>
        <v>28.28</v>
      </c>
      <c r="K20" s="49">
        <f>'NOVIEMBRE 25'!J20+'OCTUBRE 25'!K20+'DICIEMBRE 25'!J20</f>
        <v>3894.0299999999997</v>
      </c>
      <c r="L20" s="49">
        <f>+'NOVIEMBRE 25'!K20+'OCTUBRE 25'!L20+'DICIEMBRE 25'!K20</f>
        <v>6701.91</v>
      </c>
      <c r="M20" s="49">
        <f>+'NOVIEMBRE 25'!L20+'OCTUBRE 25'!M20+'DICIEMBRE 25'!L20</f>
        <v>0</v>
      </c>
      <c r="N20" s="49">
        <f>+'NOVIEMBRE 25'!M20+'OCTUBRE 25'!N20+'DICIEMBRE 25'!M20</f>
        <v>0</v>
      </c>
      <c r="O20" s="50">
        <f t="shared" si="0"/>
        <v>2523487.0999999996</v>
      </c>
    </row>
    <row r="21" spans="1:15" s="48" customFormat="1" ht="17.100000000000001" customHeight="1" x14ac:dyDescent="0.3">
      <c r="A21" s="41" t="s">
        <v>34</v>
      </c>
      <c r="B21" s="42" t="s">
        <v>35</v>
      </c>
      <c r="C21" s="49">
        <f>+'NOVIEMBRE 25'!C21+'OCTUBRE 25'!C21+'DICIEMBRE 25'!C21</f>
        <v>1257033.78</v>
      </c>
      <c r="D21" s="49">
        <f>+'NOVIEMBRE 25'!D21+'OCTUBRE 25'!D21+'DICIEMBRE 25'!D21</f>
        <v>578701.31999999995</v>
      </c>
      <c r="E21" s="49">
        <f>+'NOVIEMBRE 25'!E21+'OCTUBRE 25'!E21+'DICIEMBRE 25'!E21</f>
        <v>16850.04</v>
      </c>
      <c r="F21" s="49">
        <f>+'NOVIEMBRE 25'!F21+'OCTUBRE 25'!F21+'DICIEMBRE 25'!F21</f>
        <v>86065.319999999992</v>
      </c>
      <c r="G21" s="49">
        <f>+'NOVIEMBRE 25'!G21+'OCTUBRE 25'!G21+'DICIEMBRE 25'!G21</f>
        <v>21264.41</v>
      </c>
      <c r="H21" s="49">
        <f>+'NOVIEMBRE 25'!H21+'OCTUBRE 25'!H21+'DICIEMBRE 25'!H21</f>
        <v>10271.61</v>
      </c>
      <c r="I21" s="49">
        <f>+'NOVIEMBRE 25'!I21+'OCTUBRE 25'!I21+'DICIEMBRE 25'!I21</f>
        <v>23727.11</v>
      </c>
      <c r="J21" s="49">
        <f>+'OCTUBRE 25'!J21</f>
        <v>11.17</v>
      </c>
      <c r="K21" s="49">
        <f>'NOVIEMBRE 25'!J21+'OCTUBRE 25'!K21+'DICIEMBRE 25'!J21</f>
        <v>3077.34</v>
      </c>
      <c r="L21" s="49">
        <f>+'NOVIEMBRE 25'!K21+'OCTUBRE 25'!L21+'DICIEMBRE 25'!K21</f>
        <v>3706.31</v>
      </c>
      <c r="M21" s="49">
        <f>+'NOVIEMBRE 25'!L21+'OCTUBRE 25'!M21+'DICIEMBRE 25'!L21</f>
        <v>56038</v>
      </c>
      <c r="N21" s="49">
        <f>+'NOVIEMBRE 25'!M21+'OCTUBRE 25'!N21+'DICIEMBRE 25'!M21</f>
        <v>0</v>
      </c>
      <c r="O21" s="50">
        <f t="shared" si="0"/>
        <v>2056746.4100000004</v>
      </c>
    </row>
    <row r="22" spans="1:15" s="48" customFormat="1" ht="17.100000000000001" customHeight="1" x14ac:dyDescent="0.3">
      <c r="A22" s="41" t="s">
        <v>36</v>
      </c>
      <c r="B22" s="42" t="s">
        <v>37</v>
      </c>
      <c r="C22" s="49">
        <f>+'NOVIEMBRE 25'!C22+'OCTUBRE 25'!C22+'DICIEMBRE 25'!C22</f>
        <v>9063513.0999999996</v>
      </c>
      <c r="D22" s="49">
        <f>+'NOVIEMBRE 25'!D22+'OCTUBRE 25'!D22+'DICIEMBRE 25'!D22</f>
        <v>2579682.2000000002</v>
      </c>
      <c r="E22" s="49">
        <f>+'NOVIEMBRE 25'!E22+'OCTUBRE 25'!E22+'DICIEMBRE 25'!E22</f>
        <v>112850.86000000002</v>
      </c>
      <c r="F22" s="49">
        <f>+'NOVIEMBRE 25'!F22+'OCTUBRE 25'!F22+'DICIEMBRE 25'!F22</f>
        <v>654405.84000000008</v>
      </c>
      <c r="G22" s="49">
        <f>+'NOVIEMBRE 25'!G22+'OCTUBRE 25'!G22+'DICIEMBRE 25'!G22</f>
        <v>193912.77000000002</v>
      </c>
      <c r="H22" s="49">
        <f>+'NOVIEMBRE 25'!H22+'OCTUBRE 25'!H22+'DICIEMBRE 25'!H22</f>
        <v>84966.47</v>
      </c>
      <c r="I22" s="49">
        <f>+'NOVIEMBRE 25'!I22+'OCTUBRE 25'!I22+'DICIEMBRE 25'!I22</f>
        <v>221151.49</v>
      </c>
      <c r="J22" s="49">
        <f>+'OCTUBRE 25'!J22</f>
        <v>104.12</v>
      </c>
      <c r="K22" s="49">
        <f>'NOVIEMBRE 25'!J22+'OCTUBRE 25'!K22+'DICIEMBRE 25'!J22</f>
        <v>21092.25</v>
      </c>
      <c r="L22" s="49">
        <f>+'NOVIEMBRE 25'!K22+'OCTUBRE 25'!L22+'DICIEMBRE 25'!K22</f>
        <v>34762.58</v>
      </c>
      <c r="M22" s="49">
        <f>+'NOVIEMBRE 25'!L22+'OCTUBRE 25'!M22+'DICIEMBRE 25'!L22</f>
        <v>841900</v>
      </c>
      <c r="N22" s="49">
        <f>+'NOVIEMBRE 25'!M22+'OCTUBRE 25'!N22+'DICIEMBRE 25'!M22</f>
        <v>0</v>
      </c>
      <c r="O22" s="50">
        <f t="shared" si="0"/>
        <v>13808341.68</v>
      </c>
    </row>
    <row r="23" spans="1:15" s="48" customFormat="1" ht="17.100000000000001" customHeight="1" x14ac:dyDescent="0.3">
      <c r="A23" s="41" t="s">
        <v>38</v>
      </c>
      <c r="B23" s="42" t="s">
        <v>39</v>
      </c>
      <c r="C23" s="49">
        <f>+'NOVIEMBRE 25'!C23+'OCTUBRE 25'!C23+'DICIEMBRE 25'!C23</f>
        <v>1070291.83</v>
      </c>
      <c r="D23" s="49">
        <f>+'NOVIEMBRE 25'!D23+'OCTUBRE 25'!D23+'DICIEMBRE 25'!D23</f>
        <v>396349.18000000005</v>
      </c>
      <c r="E23" s="49">
        <f>+'NOVIEMBRE 25'!E23+'OCTUBRE 25'!E23+'DICIEMBRE 25'!E23</f>
        <v>15255.23</v>
      </c>
      <c r="F23" s="49">
        <f>+'NOVIEMBRE 25'!F23+'OCTUBRE 25'!F23+'DICIEMBRE 25'!F23</f>
        <v>75674.040000000008</v>
      </c>
      <c r="G23" s="49">
        <f>+'NOVIEMBRE 25'!G23+'OCTUBRE 25'!G23+'DICIEMBRE 25'!G23</f>
        <v>39373.19</v>
      </c>
      <c r="H23" s="49">
        <f>+'NOVIEMBRE 25'!H23+'OCTUBRE 25'!H23+'DICIEMBRE 25'!H23</f>
        <v>8874.92</v>
      </c>
      <c r="I23" s="49">
        <f>+'NOVIEMBRE 25'!I23+'OCTUBRE 25'!I23+'DICIEMBRE 25'!I23</f>
        <v>28823.79</v>
      </c>
      <c r="J23" s="49">
        <f>+'OCTUBRE 25'!J23</f>
        <v>13.57</v>
      </c>
      <c r="K23" s="49">
        <f>'NOVIEMBRE 25'!J23+'OCTUBRE 25'!K23+'DICIEMBRE 25'!J23</f>
        <v>2605.0500000000002</v>
      </c>
      <c r="L23" s="49">
        <f>+'NOVIEMBRE 25'!K23+'OCTUBRE 25'!L23+'DICIEMBRE 25'!K23</f>
        <v>3217.4000000000005</v>
      </c>
      <c r="M23" s="49">
        <f>+'NOVIEMBRE 25'!L23+'OCTUBRE 25'!M23+'DICIEMBRE 25'!L23</f>
        <v>101850</v>
      </c>
      <c r="N23" s="49">
        <f>+'NOVIEMBRE 25'!M23+'OCTUBRE 25'!N23+'DICIEMBRE 25'!M23</f>
        <v>0</v>
      </c>
      <c r="O23" s="50">
        <f t="shared" si="0"/>
        <v>1742328.2000000002</v>
      </c>
    </row>
    <row r="24" spans="1:15" s="48" customFormat="1" ht="17.100000000000001" customHeight="1" x14ac:dyDescent="0.3">
      <c r="A24" s="41" t="s">
        <v>40</v>
      </c>
      <c r="B24" s="42" t="s">
        <v>41</v>
      </c>
      <c r="C24" s="49">
        <f>+'NOVIEMBRE 25'!C24+'OCTUBRE 25'!C24+'DICIEMBRE 25'!C24</f>
        <v>1661892.75</v>
      </c>
      <c r="D24" s="49">
        <f>+'NOVIEMBRE 25'!D24+'OCTUBRE 25'!D24+'DICIEMBRE 25'!D24</f>
        <v>223071.59999999998</v>
      </c>
      <c r="E24" s="49">
        <f>+'NOVIEMBRE 25'!E24+'OCTUBRE 25'!E24+'DICIEMBRE 25'!E24</f>
        <v>22624.809999999998</v>
      </c>
      <c r="F24" s="49">
        <f>+'NOVIEMBRE 25'!F24+'OCTUBRE 25'!F24+'DICIEMBRE 25'!F24</f>
        <v>121095.55999999998</v>
      </c>
      <c r="G24" s="49">
        <f>+'NOVIEMBRE 25'!G24+'OCTUBRE 25'!G24+'DICIEMBRE 25'!G24</f>
        <v>72504.260000000009</v>
      </c>
      <c r="H24" s="49">
        <f>+'NOVIEMBRE 25'!H24+'OCTUBRE 25'!H24+'DICIEMBRE 25'!H24</f>
        <v>14792.169999999998</v>
      </c>
      <c r="I24" s="49">
        <f>+'NOVIEMBRE 25'!I24+'OCTUBRE 25'!I24+'DICIEMBRE 25'!I24</f>
        <v>51674.400000000001</v>
      </c>
      <c r="J24" s="49">
        <f>+'OCTUBRE 25'!J24</f>
        <v>24.33</v>
      </c>
      <c r="K24" s="49">
        <f>'NOVIEMBRE 25'!J24+'OCTUBRE 25'!K24+'DICIEMBRE 25'!J24</f>
        <v>3587.58</v>
      </c>
      <c r="L24" s="49">
        <f>+'NOVIEMBRE 25'!K24+'OCTUBRE 25'!L24+'DICIEMBRE 25'!K24</f>
        <v>5798.3</v>
      </c>
      <c r="M24" s="49">
        <f>+'NOVIEMBRE 25'!L24+'OCTUBRE 25'!M24+'DICIEMBRE 25'!L24</f>
        <v>0</v>
      </c>
      <c r="N24" s="49">
        <f>+'NOVIEMBRE 25'!M24+'OCTUBRE 25'!N24+'DICIEMBRE 25'!M24</f>
        <v>0</v>
      </c>
      <c r="O24" s="50">
        <f t="shared" si="0"/>
        <v>2177065.7600000002</v>
      </c>
    </row>
    <row r="25" spans="1:15" s="48" customFormat="1" ht="17.100000000000001" customHeight="1" x14ac:dyDescent="0.3">
      <c r="A25" s="41" t="s">
        <v>42</v>
      </c>
      <c r="B25" s="42" t="s">
        <v>43</v>
      </c>
      <c r="C25" s="49">
        <f>+'NOVIEMBRE 25'!C25+'OCTUBRE 25'!C25+'DICIEMBRE 25'!C25</f>
        <v>784509.04</v>
      </c>
      <c r="D25" s="49">
        <f>+'NOVIEMBRE 25'!D25+'OCTUBRE 25'!D25+'DICIEMBRE 25'!D25</f>
        <v>149044.20000000001</v>
      </c>
      <c r="E25" s="49">
        <f>+'NOVIEMBRE 25'!E25+'OCTUBRE 25'!E25+'DICIEMBRE 25'!E25</f>
        <v>11245.93</v>
      </c>
      <c r="F25" s="49">
        <f>+'NOVIEMBRE 25'!F25+'OCTUBRE 25'!F25+'DICIEMBRE 25'!F25</f>
        <v>54391.98</v>
      </c>
      <c r="G25" s="49">
        <f>+'NOVIEMBRE 25'!G25+'OCTUBRE 25'!G25+'DICIEMBRE 25'!G25</f>
        <v>26034.19</v>
      </c>
      <c r="H25" s="49">
        <f>+'NOVIEMBRE 25'!H25+'OCTUBRE 25'!H25+'DICIEMBRE 25'!H25</f>
        <v>6284.0599999999995</v>
      </c>
      <c r="I25" s="49">
        <f>+'NOVIEMBRE 25'!I25+'OCTUBRE 25'!I25+'DICIEMBRE 25'!I25</f>
        <v>19500.79</v>
      </c>
      <c r="J25" s="49">
        <f>+'OCTUBRE 25'!J25</f>
        <v>9.18</v>
      </c>
      <c r="K25" s="49">
        <f>'NOVIEMBRE 25'!J25+'OCTUBRE 25'!K25+'DICIEMBRE 25'!J25</f>
        <v>1979.28</v>
      </c>
      <c r="L25" s="49">
        <f>+'NOVIEMBRE 25'!K25+'OCTUBRE 25'!L25+'DICIEMBRE 25'!K25</f>
        <v>2189.6</v>
      </c>
      <c r="M25" s="49">
        <f>+'NOVIEMBRE 25'!L25+'OCTUBRE 25'!M25+'DICIEMBRE 25'!L25</f>
        <v>7433</v>
      </c>
      <c r="N25" s="49">
        <f>+'NOVIEMBRE 25'!M25+'OCTUBRE 25'!N25+'DICIEMBRE 25'!M25</f>
        <v>0</v>
      </c>
      <c r="O25" s="50">
        <f t="shared" si="0"/>
        <v>1062621.25</v>
      </c>
    </row>
    <row r="26" spans="1:15" s="48" customFormat="1" ht="17.100000000000001" customHeight="1" x14ac:dyDescent="0.3">
      <c r="A26" s="41" t="s">
        <v>44</v>
      </c>
      <c r="B26" s="42" t="s">
        <v>45</v>
      </c>
      <c r="C26" s="49">
        <f>+'NOVIEMBRE 25'!C26+'OCTUBRE 25'!C26+'DICIEMBRE 25'!C26</f>
        <v>330572.75</v>
      </c>
      <c r="D26" s="49">
        <f>+'NOVIEMBRE 25'!D26+'OCTUBRE 25'!D26+'DICIEMBRE 25'!D26</f>
        <v>179111.09</v>
      </c>
      <c r="E26" s="49">
        <f>+'NOVIEMBRE 25'!E26+'OCTUBRE 25'!E26+'DICIEMBRE 25'!E26</f>
        <v>5309.4</v>
      </c>
      <c r="F26" s="49">
        <f>+'NOVIEMBRE 25'!F26+'OCTUBRE 25'!F26+'DICIEMBRE 25'!F26</f>
        <v>21851.920000000002</v>
      </c>
      <c r="G26" s="49">
        <f>+'NOVIEMBRE 25'!G26+'OCTUBRE 25'!G26+'DICIEMBRE 25'!G26</f>
        <v>5340.4</v>
      </c>
      <c r="H26" s="49">
        <f>+'NOVIEMBRE 25'!H26+'OCTUBRE 25'!H26+'DICIEMBRE 25'!H26</f>
        <v>2281.1000000000004</v>
      </c>
      <c r="I26" s="49">
        <f>+'NOVIEMBRE 25'!I26+'OCTUBRE 25'!I26+'DICIEMBRE 25'!I26</f>
        <v>4709.1499999999996</v>
      </c>
      <c r="J26" s="49">
        <f>+'OCTUBRE 25'!J26</f>
        <v>2.2200000000000002</v>
      </c>
      <c r="K26" s="49">
        <f>'NOVIEMBRE 25'!J26+'OCTUBRE 25'!K26+'DICIEMBRE 25'!J26</f>
        <v>1100.4000000000001</v>
      </c>
      <c r="L26" s="49">
        <f>+'NOVIEMBRE 25'!K26+'OCTUBRE 25'!L26+'DICIEMBRE 25'!K26</f>
        <v>620.94000000000005</v>
      </c>
      <c r="M26" s="49">
        <f>+'NOVIEMBRE 25'!L26+'OCTUBRE 25'!M26+'DICIEMBRE 25'!L26</f>
        <v>5716</v>
      </c>
      <c r="N26" s="49">
        <f>+'NOVIEMBRE 25'!M26+'OCTUBRE 25'!N26+'DICIEMBRE 25'!M26</f>
        <v>0</v>
      </c>
      <c r="O26" s="50">
        <f t="shared" si="0"/>
        <v>556615.37</v>
      </c>
    </row>
    <row r="27" spans="1:15" s="48" customFormat="1" ht="17.100000000000001" customHeight="1" x14ac:dyDescent="0.3">
      <c r="A27" s="41" t="s">
        <v>46</v>
      </c>
      <c r="B27" s="42" t="s">
        <v>47</v>
      </c>
      <c r="C27" s="49">
        <f>+'NOVIEMBRE 25'!C27+'OCTUBRE 25'!C27+'DICIEMBRE 25'!C27</f>
        <v>651531.49</v>
      </c>
      <c r="D27" s="49">
        <f>+'NOVIEMBRE 25'!D27+'OCTUBRE 25'!D27+'DICIEMBRE 25'!D27</f>
        <v>142885.79999999999</v>
      </c>
      <c r="E27" s="49">
        <f>+'NOVIEMBRE 25'!E27+'OCTUBRE 25'!E27+'DICIEMBRE 25'!E27</f>
        <v>9519.75</v>
      </c>
      <c r="F27" s="49">
        <f>+'NOVIEMBRE 25'!F27+'OCTUBRE 25'!F27+'DICIEMBRE 25'!F27</f>
        <v>44096.7</v>
      </c>
      <c r="G27" s="49">
        <f>+'NOVIEMBRE 25'!G27+'OCTUBRE 25'!G27+'DICIEMBRE 25'!G27</f>
        <v>19663.61</v>
      </c>
      <c r="H27" s="49">
        <f>+'NOVIEMBRE 25'!H27+'OCTUBRE 25'!H27+'DICIEMBRE 25'!H27</f>
        <v>4962.17</v>
      </c>
      <c r="I27" s="49">
        <f>+'NOVIEMBRE 25'!I27+'OCTUBRE 25'!I27+'DICIEMBRE 25'!I27</f>
        <v>14682.17</v>
      </c>
      <c r="J27" s="49">
        <f>+'OCTUBRE 25'!J27</f>
        <v>6.91</v>
      </c>
      <c r="K27" s="49">
        <f>'NOVIEMBRE 25'!J27+'OCTUBRE 25'!K27+'DICIEMBRE 25'!J27</f>
        <v>1757.79</v>
      </c>
      <c r="L27" s="49">
        <f>+'NOVIEMBRE 25'!K27+'OCTUBRE 25'!L27+'DICIEMBRE 25'!K27</f>
        <v>1618.9</v>
      </c>
      <c r="M27" s="49">
        <f>+'NOVIEMBRE 25'!L27+'OCTUBRE 25'!M27+'DICIEMBRE 25'!L27</f>
        <v>0</v>
      </c>
      <c r="N27" s="49">
        <f>+'NOVIEMBRE 25'!M27+'OCTUBRE 25'!N27+'DICIEMBRE 25'!M27</f>
        <v>0</v>
      </c>
      <c r="O27" s="50">
        <f t="shared" si="0"/>
        <v>890725.29000000015</v>
      </c>
    </row>
    <row r="28" spans="1:15" s="48" customFormat="1" ht="17.100000000000001" customHeight="1" x14ac:dyDescent="0.3">
      <c r="A28" s="41" t="s">
        <v>48</v>
      </c>
      <c r="B28" s="42" t="s">
        <v>49</v>
      </c>
      <c r="C28" s="49">
        <f>+'NOVIEMBRE 25'!C28+'OCTUBRE 25'!C28+'DICIEMBRE 25'!C28</f>
        <v>960846.98999999987</v>
      </c>
      <c r="D28" s="49">
        <f>+'NOVIEMBRE 25'!D28+'OCTUBRE 25'!D28+'DICIEMBRE 25'!D28</f>
        <v>681878.65999999992</v>
      </c>
      <c r="E28" s="49">
        <f>+'NOVIEMBRE 25'!E28+'OCTUBRE 25'!E28+'DICIEMBRE 25'!E28</f>
        <v>13116.52</v>
      </c>
      <c r="F28" s="49">
        <f>+'NOVIEMBRE 25'!F28+'OCTUBRE 25'!F28+'DICIEMBRE 25'!F28</f>
        <v>69684.859999999986</v>
      </c>
      <c r="G28" s="49">
        <f>+'NOVIEMBRE 25'!G28+'OCTUBRE 25'!G28+'DICIEMBRE 25'!G28</f>
        <v>35006.15</v>
      </c>
      <c r="H28" s="49">
        <f>+'NOVIEMBRE 25'!H28+'OCTUBRE 25'!H28+'DICIEMBRE 25'!H28</f>
        <v>8471.5</v>
      </c>
      <c r="I28" s="49">
        <f>+'NOVIEMBRE 25'!I28+'OCTUBRE 25'!I28+'DICIEMBRE 25'!I28</f>
        <v>27572.449999999997</v>
      </c>
      <c r="J28" s="49">
        <f>+'OCTUBRE 25'!J28</f>
        <v>12.98</v>
      </c>
      <c r="K28" s="49">
        <f>'NOVIEMBRE 25'!J28+'OCTUBRE 25'!K28+'DICIEMBRE 25'!J28</f>
        <v>2065.08</v>
      </c>
      <c r="L28" s="49">
        <f>+'NOVIEMBRE 25'!K28+'OCTUBRE 25'!L28+'DICIEMBRE 25'!K28</f>
        <v>3291.83</v>
      </c>
      <c r="M28" s="49">
        <f>+'NOVIEMBRE 25'!L28+'OCTUBRE 25'!M28+'DICIEMBRE 25'!L28</f>
        <v>64004</v>
      </c>
      <c r="N28" s="49">
        <f>+'NOVIEMBRE 25'!M28+'OCTUBRE 25'!N28+'DICIEMBRE 25'!M28</f>
        <v>0</v>
      </c>
      <c r="O28" s="50">
        <f t="shared" si="0"/>
        <v>1865951.0199999998</v>
      </c>
    </row>
    <row r="29" spans="1:15" s="48" customFormat="1" ht="17.100000000000001" customHeight="1" x14ac:dyDescent="0.3">
      <c r="A29" s="41" t="s">
        <v>50</v>
      </c>
      <c r="B29" s="42" t="s">
        <v>51</v>
      </c>
      <c r="C29" s="49">
        <f>+'NOVIEMBRE 25'!C29+'OCTUBRE 25'!C29+'DICIEMBRE 25'!C29</f>
        <v>2899714.2800000003</v>
      </c>
      <c r="D29" s="49">
        <f>+'NOVIEMBRE 25'!D29+'OCTUBRE 25'!D29+'DICIEMBRE 25'!D29</f>
        <v>1030384.2799999999</v>
      </c>
      <c r="E29" s="49">
        <f>+'NOVIEMBRE 25'!E29+'OCTUBRE 25'!E29+'DICIEMBRE 25'!E29</f>
        <v>39067.019999999997</v>
      </c>
      <c r="F29" s="49">
        <f>+'NOVIEMBRE 25'!F29+'OCTUBRE 25'!F29+'DICIEMBRE 25'!F29</f>
        <v>216661.22</v>
      </c>
      <c r="G29" s="49">
        <f>+'NOVIEMBRE 25'!G29+'OCTUBRE 25'!G29+'DICIEMBRE 25'!G29</f>
        <v>101581.57999999999</v>
      </c>
      <c r="H29" s="49">
        <f>+'NOVIEMBRE 25'!H29+'OCTUBRE 25'!H29+'DICIEMBRE 25'!H29</f>
        <v>27040.689999999995</v>
      </c>
      <c r="I29" s="49">
        <f>+'NOVIEMBRE 25'!I29+'OCTUBRE 25'!I29+'DICIEMBRE 25'!I29</f>
        <v>87114.170000000013</v>
      </c>
      <c r="J29" s="49">
        <f>+'OCTUBRE 25'!J29</f>
        <v>41.01</v>
      </c>
      <c r="K29" s="49">
        <f>'NOVIEMBRE 25'!J29+'OCTUBRE 25'!K29+'DICIEMBRE 25'!J29</f>
        <v>6297.24</v>
      </c>
      <c r="L29" s="49">
        <f>+'NOVIEMBRE 25'!K29+'OCTUBRE 25'!L29+'DICIEMBRE 25'!K29</f>
        <v>11040.05</v>
      </c>
      <c r="M29" s="49">
        <f>+'NOVIEMBRE 25'!L29+'OCTUBRE 25'!M29+'DICIEMBRE 25'!L29</f>
        <v>0</v>
      </c>
      <c r="N29" s="49">
        <f>+'NOVIEMBRE 25'!M29+'OCTUBRE 25'!N29+'DICIEMBRE 25'!M29</f>
        <v>0</v>
      </c>
      <c r="O29" s="50">
        <f t="shared" si="0"/>
        <v>4418941.54</v>
      </c>
    </row>
    <row r="30" spans="1:15" s="48" customFormat="1" ht="17.100000000000001" customHeight="1" x14ac:dyDescent="0.3">
      <c r="A30" s="41" t="s">
        <v>52</v>
      </c>
      <c r="B30" s="42" t="s">
        <v>53</v>
      </c>
      <c r="C30" s="49">
        <f>+'NOVIEMBRE 25'!C30+'OCTUBRE 25'!C30+'DICIEMBRE 25'!C30</f>
        <v>385837.29</v>
      </c>
      <c r="D30" s="49">
        <f>+'NOVIEMBRE 25'!D30+'OCTUBRE 25'!D30+'DICIEMBRE 25'!D30</f>
        <v>149575.69</v>
      </c>
      <c r="E30" s="49">
        <f>+'NOVIEMBRE 25'!E30+'OCTUBRE 25'!E30+'DICIEMBRE 25'!E30</f>
        <v>5369.41</v>
      </c>
      <c r="F30" s="49">
        <f>+'NOVIEMBRE 25'!F30+'OCTUBRE 25'!F30+'DICIEMBRE 25'!F30</f>
        <v>26412.140000000003</v>
      </c>
      <c r="G30" s="49">
        <f>+'NOVIEMBRE 25'!G30+'OCTUBRE 25'!G30+'DICIEMBRE 25'!G30</f>
        <v>5661.15</v>
      </c>
      <c r="H30" s="49">
        <f>+'NOVIEMBRE 25'!H30+'OCTUBRE 25'!H30+'DICIEMBRE 25'!H30</f>
        <v>3093.0299999999997</v>
      </c>
      <c r="I30" s="49">
        <f>+'NOVIEMBRE 25'!I30+'OCTUBRE 25'!I30+'DICIEMBRE 25'!I30</f>
        <v>6672.62</v>
      </c>
      <c r="J30" s="49">
        <f>+'OCTUBRE 25'!J30</f>
        <v>3.14</v>
      </c>
      <c r="K30" s="49">
        <f>'NOVIEMBRE 25'!J30+'OCTUBRE 25'!K30+'DICIEMBRE 25'!J30</f>
        <v>1011.72</v>
      </c>
      <c r="L30" s="49">
        <f>+'NOVIEMBRE 25'!K30+'OCTUBRE 25'!L30+'DICIEMBRE 25'!K30</f>
        <v>1083.17</v>
      </c>
      <c r="M30" s="49">
        <f>+'NOVIEMBRE 25'!L30+'OCTUBRE 25'!M30+'DICIEMBRE 25'!L30</f>
        <v>6788</v>
      </c>
      <c r="N30" s="49">
        <f>+'NOVIEMBRE 25'!M30+'OCTUBRE 25'!N30+'DICIEMBRE 25'!M30</f>
        <v>0</v>
      </c>
      <c r="O30" s="50">
        <f t="shared" si="0"/>
        <v>591507.3600000001</v>
      </c>
    </row>
    <row r="31" spans="1:15" s="48" customFormat="1" ht="17.100000000000001" customHeight="1" x14ac:dyDescent="0.3">
      <c r="A31" s="41" t="s">
        <v>54</v>
      </c>
      <c r="B31" s="42" t="s">
        <v>55</v>
      </c>
      <c r="C31" s="49">
        <f>+'NOVIEMBRE 25'!C31+'OCTUBRE 25'!C31+'DICIEMBRE 25'!C31</f>
        <v>4548508.4000000004</v>
      </c>
      <c r="D31" s="49">
        <f>+'NOVIEMBRE 25'!D31+'OCTUBRE 25'!D31+'DICIEMBRE 25'!D31</f>
        <v>1591036.5899999999</v>
      </c>
      <c r="E31" s="49">
        <f>+'NOVIEMBRE 25'!E31+'OCTUBRE 25'!E31+'DICIEMBRE 25'!E31</f>
        <v>54617.87</v>
      </c>
      <c r="F31" s="49">
        <f>+'NOVIEMBRE 25'!F31+'OCTUBRE 25'!F31+'DICIEMBRE 25'!F31</f>
        <v>375453.08999999997</v>
      </c>
      <c r="G31" s="49">
        <f>+'NOVIEMBRE 25'!G31+'OCTUBRE 25'!G31+'DICIEMBRE 25'!G31</f>
        <v>190932.07</v>
      </c>
      <c r="H31" s="49">
        <f>+'NOVIEMBRE 25'!H31+'OCTUBRE 25'!H31+'DICIEMBRE 25'!H31</f>
        <v>50949.659999999996</v>
      </c>
      <c r="I31" s="49">
        <f>+'NOVIEMBRE 25'!I31+'OCTUBRE 25'!I31+'DICIEMBRE 25'!I31</f>
        <v>175503.05</v>
      </c>
      <c r="J31" s="49">
        <f>+'OCTUBRE 25'!J31</f>
        <v>82.63</v>
      </c>
      <c r="K31" s="49">
        <f>'NOVIEMBRE 25'!J31+'OCTUBRE 25'!K31+'DICIEMBRE 25'!J31</f>
        <v>5219.28</v>
      </c>
      <c r="L31" s="49">
        <f>+'NOVIEMBRE 25'!K31+'OCTUBRE 25'!L31+'DICIEMBRE 25'!K31</f>
        <v>24027.479999999996</v>
      </c>
      <c r="M31" s="49">
        <f>+'NOVIEMBRE 25'!L31+'OCTUBRE 25'!M31+'DICIEMBRE 25'!L31</f>
        <v>0</v>
      </c>
      <c r="N31" s="49">
        <f>+'NOVIEMBRE 25'!M31+'OCTUBRE 25'!N31+'DICIEMBRE 25'!M31</f>
        <v>0</v>
      </c>
      <c r="O31" s="50">
        <f t="shared" si="0"/>
        <v>7016330.120000001</v>
      </c>
    </row>
    <row r="32" spans="1:15" s="48" customFormat="1" ht="31.2" customHeight="1" x14ac:dyDescent="0.3">
      <c r="A32" s="41" t="s">
        <v>56</v>
      </c>
      <c r="B32" s="42" t="s">
        <v>57</v>
      </c>
      <c r="C32" s="49">
        <f>+'NOVIEMBRE 25'!C32+'OCTUBRE 25'!C32+'DICIEMBRE 25'!C32</f>
        <v>1246933.72</v>
      </c>
      <c r="D32" s="49">
        <f>+'NOVIEMBRE 25'!D32+'OCTUBRE 25'!D32+'DICIEMBRE 25'!D32</f>
        <v>584499.69000000006</v>
      </c>
      <c r="E32" s="49">
        <f>+'NOVIEMBRE 25'!E32+'OCTUBRE 25'!E32+'DICIEMBRE 25'!E32</f>
        <v>15418.970000000001</v>
      </c>
      <c r="F32" s="49">
        <f>+'NOVIEMBRE 25'!F32+'OCTUBRE 25'!F32+'DICIEMBRE 25'!F32</f>
        <v>72736.88</v>
      </c>
      <c r="G32" s="49">
        <f>+'NOVIEMBRE 25'!G32+'OCTUBRE 25'!G32+'DICIEMBRE 25'!G32</f>
        <v>26376.480000000003</v>
      </c>
      <c r="H32" s="49">
        <f>+'NOVIEMBRE 25'!H32+'OCTUBRE 25'!H32+'DICIEMBRE 25'!H32</f>
        <v>8111.48</v>
      </c>
      <c r="I32" s="49">
        <f>+'NOVIEMBRE 25'!I32+'OCTUBRE 25'!I32+'DICIEMBRE 25'!I32</f>
        <v>19647.43</v>
      </c>
      <c r="J32" s="49">
        <f>+'OCTUBRE 25'!J32</f>
        <v>9.25</v>
      </c>
      <c r="K32" s="49">
        <f>'NOVIEMBRE 25'!J32+'OCTUBRE 25'!K32+'DICIEMBRE 25'!J32</f>
        <v>2801.0099999999998</v>
      </c>
      <c r="L32" s="49">
        <f>+'NOVIEMBRE 25'!K32+'OCTUBRE 25'!L32+'DICIEMBRE 25'!K32</f>
        <v>2198.42</v>
      </c>
      <c r="M32" s="49">
        <f>+'NOVIEMBRE 25'!L32+'OCTUBRE 25'!M32+'DICIEMBRE 25'!L32</f>
        <v>0</v>
      </c>
      <c r="N32" s="49">
        <f>+'NOVIEMBRE 25'!M32+'OCTUBRE 25'!N32+'DICIEMBRE 25'!M32</f>
        <v>0</v>
      </c>
      <c r="O32" s="50">
        <f t="shared" si="0"/>
        <v>1978733.33</v>
      </c>
    </row>
    <row r="33" spans="1:15" s="48" customFormat="1" ht="17.100000000000001" customHeight="1" x14ac:dyDescent="0.3">
      <c r="A33" s="41" t="s">
        <v>58</v>
      </c>
      <c r="B33" s="42" t="s">
        <v>59</v>
      </c>
      <c r="C33" s="49">
        <f>+'NOVIEMBRE 25'!C33+'OCTUBRE 25'!C33+'DICIEMBRE 25'!C33</f>
        <v>3003835.59</v>
      </c>
      <c r="D33" s="49">
        <f>+'NOVIEMBRE 25'!D33+'OCTUBRE 25'!D33+'DICIEMBRE 25'!D33</f>
        <v>898481.87999999989</v>
      </c>
      <c r="E33" s="49">
        <f>+'NOVIEMBRE 25'!E33+'OCTUBRE 25'!E33+'DICIEMBRE 25'!E33</f>
        <v>32398.329999999998</v>
      </c>
      <c r="F33" s="49">
        <f>+'NOVIEMBRE 25'!F33+'OCTUBRE 25'!F33+'DICIEMBRE 25'!F33</f>
        <v>223958.27999999997</v>
      </c>
      <c r="G33" s="49">
        <f>+'NOVIEMBRE 25'!G33+'OCTUBRE 25'!G33+'DICIEMBRE 25'!G33</f>
        <v>79999.83</v>
      </c>
      <c r="H33" s="49">
        <f>+'NOVIEMBRE 25'!H33+'OCTUBRE 25'!H33+'DICIEMBRE 25'!H33</f>
        <v>30699.11</v>
      </c>
      <c r="I33" s="49">
        <f>+'NOVIEMBRE 25'!I33+'OCTUBRE 25'!I33+'DICIEMBRE 25'!I33</f>
        <v>88059.12000000001</v>
      </c>
      <c r="J33" s="49">
        <f>+'OCTUBRE 25'!J33</f>
        <v>41.46</v>
      </c>
      <c r="K33" s="49">
        <f>'NOVIEMBRE 25'!J33+'OCTUBRE 25'!K33+'DICIEMBRE 25'!J33</f>
        <v>3925.7999999999997</v>
      </c>
      <c r="L33" s="49">
        <f>+'NOVIEMBRE 25'!K33+'OCTUBRE 25'!L33+'DICIEMBRE 25'!K33</f>
        <v>13707.04</v>
      </c>
      <c r="M33" s="49">
        <f>+'NOVIEMBRE 25'!L33+'OCTUBRE 25'!M33+'DICIEMBRE 25'!L33</f>
        <v>0</v>
      </c>
      <c r="N33" s="49">
        <f>+'NOVIEMBRE 25'!M33+'OCTUBRE 25'!N33+'DICIEMBRE 25'!M33</f>
        <v>0</v>
      </c>
      <c r="O33" s="50">
        <f t="shared" si="0"/>
        <v>4375106.4399999995</v>
      </c>
    </row>
    <row r="34" spans="1:15" s="48" customFormat="1" ht="17.100000000000001" customHeight="1" x14ac:dyDescent="0.3">
      <c r="A34" s="41" t="s">
        <v>60</v>
      </c>
      <c r="B34" s="42" t="s">
        <v>61</v>
      </c>
      <c r="C34" s="49">
        <f>+'NOVIEMBRE 25'!C34+'OCTUBRE 25'!C34+'DICIEMBRE 25'!C34</f>
        <v>1965126.31</v>
      </c>
      <c r="D34" s="49">
        <f>+'NOVIEMBRE 25'!D34+'OCTUBRE 25'!D34+'DICIEMBRE 25'!D34</f>
        <v>602326.57999999996</v>
      </c>
      <c r="E34" s="49">
        <f>+'NOVIEMBRE 25'!E34+'OCTUBRE 25'!E34+'DICIEMBRE 25'!E34</f>
        <v>27063.85</v>
      </c>
      <c r="F34" s="49">
        <f>+'NOVIEMBRE 25'!F34+'OCTUBRE 25'!F34+'DICIEMBRE 25'!F34</f>
        <v>146368.67000000001</v>
      </c>
      <c r="G34" s="49">
        <f>+'NOVIEMBRE 25'!G34+'OCTUBRE 25'!G34+'DICIEMBRE 25'!G34</f>
        <v>64180.149999999994</v>
      </c>
      <c r="H34" s="49">
        <f>+'NOVIEMBRE 25'!H34+'OCTUBRE 25'!H34+'DICIEMBRE 25'!H34</f>
        <v>17980.5</v>
      </c>
      <c r="I34" s="49">
        <f>+'NOVIEMBRE 25'!I34+'OCTUBRE 25'!I34+'DICIEMBRE 25'!I34</f>
        <v>55596.21</v>
      </c>
      <c r="J34" s="49">
        <f>+'OCTUBRE 25'!J34</f>
        <v>26.17</v>
      </c>
      <c r="K34" s="49">
        <f>'NOVIEMBRE 25'!J34+'OCTUBRE 25'!K34+'DICIEMBRE 25'!J34</f>
        <v>4130.1000000000004</v>
      </c>
      <c r="L34" s="49">
        <f>+'NOVIEMBRE 25'!K34+'OCTUBRE 25'!L34+'DICIEMBRE 25'!K34</f>
        <v>7209.34</v>
      </c>
      <c r="M34" s="49">
        <f>+'NOVIEMBRE 25'!L34+'OCTUBRE 25'!M34+'DICIEMBRE 25'!L34</f>
        <v>0</v>
      </c>
      <c r="N34" s="49">
        <f>+'NOVIEMBRE 25'!M34+'OCTUBRE 25'!N34+'DICIEMBRE 25'!M34</f>
        <v>0</v>
      </c>
      <c r="O34" s="50">
        <f t="shared" si="0"/>
        <v>2890007.88</v>
      </c>
    </row>
    <row r="35" spans="1:15" s="48" customFormat="1" ht="30" x14ac:dyDescent="0.3">
      <c r="A35" s="41" t="s">
        <v>62</v>
      </c>
      <c r="B35" s="42" t="s">
        <v>63</v>
      </c>
      <c r="C35" s="49">
        <f>+'NOVIEMBRE 25'!C35+'OCTUBRE 25'!C35+'DICIEMBRE 25'!C35</f>
        <v>589695.81000000006</v>
      </c>
      <c r="D35" s="49">
        <f>+'NOVIEMBRE 25'!D35+'OCTUBRE 25'!D35+'DICIEMBRE 25'!D35</f>
        <v>339821.4</v>
      </c>
      <c r="E35" s="49">
        <f>+'NOVIEMBRE 25'!E35+'OCTUBRE 25'!E35+'DICIEMBRE 25'!E35</f>
        <v>8901.02</v>
      </c>
      <c r="F35" s="49">
        <f>+'NOVIEMBRE 25'!F35+'OCTUBRE 25'!F35+'DICIEMBRE 25'!F35</f>
        <v>39064.160000000003</v>
      </c>
      <c r="G35" s="49">
        <f>+'NOVIEMBRE 25'!G35+'OCTUBRE 25'!G35+'DICIEMBRE 25'!G35</f>
        <v>15777.25</v>
      </c>
      <c r="H35" s="49">
        <f>+'NOVIEMBRE 25'!H35+'OCTUBRE 25'!H35+'DICIEMBRE 25'!H35</f>
        <v>4241.92</v>
      </c>
      <c r="I35" s="49">
        <f>+'NOVIEMBRE 25'!I35+'OCTUBRE 25'!I35+'DICIEMBRE 25'!I35</f>
        <v>11557.08</v>
      </c>
      <c r="J35" s="49">
        <f>+'OCTUBRE 25'!J35</f>
        <v>5.44</v>
      </c>
      <c r="K35" s="49">
        <f>'NOVIEMBRE 25'!J35+'OCTUBRE 25'!K35+'DICIEMBRE 25'!J35</f>
        <v>1705.77</v>
      </c>
      <c r="L35" s="49">
        <f>+'NOVIEMBRE 25'!K35+'OCTUBRE 25'!L35+'DICIEMBRE 25'!K35</f>
        <v>1265.6500000000001</v>
      </c>
      <c r="M35" s="49">
        <f>+'NOVIEMBRE 25'!L35+'OCTUBRE 25'!M35+'DICIEMBRE 25'!L35</f>
        <v>12250</v>
      </c>
      <c r="N35" s="49">
        <f>+'NOVIEMBRE 25'!M35+'OCTUBRE 25'!N35+'DICIEMBRE 25'!M35</f>
        <v>0</v>
      </c>
      <c r="O35" s="50">
        <f t="shared" si="0"/>
        <v>1024285.5000000001</v>
      </c>
    </row>
    <row r="36" spans="1:15" s="48" customFormat="1" ht="30" x14ac:dyDescent="0.3">
      <c r="A36" s="41" t="s">
        <v>64</v>
      </c>
      <c r="B36" s="42" t="s">
        <v>65</v>
      </c>
      <c r="C36" s="49">
        <f>+'NOVIEMBRE 25'!C36+'OCTUBRE 25'!C36+'DICIEMBRE 25'!C36</f>
        <v>4484702.3100000005</v>
      </c>
      <c r="D36" s="49">
        <f>+'NOVIEMBRE 25'!D36+'OCTUBRE 25'!D36+'DICIEMBRE 25'!D36</f>
        <v>1384243.3399999999</v>
      </c>
      <c r="E36" s="49">
        <f>+'NOVIEMBRE 25'!E36+'OCTUBRE 25'!E36+'DICIEMBRE 25'!E36</f>
        <v>59718.06</v>
      </c>
      <c r="F36" s="49">
        <f>+'NOVIEMBRE 25'!F36+'OCTUBRE 25'!F36+'DICIEMBRE 25'!F36</f>
        <v>342243.86000000004</v>
      </c>
      <c r="G36" s="49">
        <f>+'NOVIEMBRE 25'!G36+'OCTUBRE 25'!G36+'DICIEMBRE 25'!G36</f>
        <v>164913.10999999999</v>
      </c>
      <c r="H36" s="49">
        <f>+'NOVIEMBRE 25'!H36+'OCTUBRE 25'!H36+'DICIEMBRE 25'!H36</f>
        <v>43205.26</v>
      </c>
      <c r="I36" s="49">
        <f>+'NOVIEMBRE 25'!I36+'OCTUBRE 25'!I36+'DICIEMBRE 25'!I36</f>
        <v>141254.51</v>
      </c>
      <c r="J36" s="49">
        <f>+'OCTUBRE 25'!J36</f>
        <v>66.5</v>
      </c>
      <c r="K36" s="49">
        <f>'NOVIEMBRE 25'!J36+'OCTUBRE 25'!K36+'DICIEMBRE 25'!J36</f>
        <v>8399.880000000001</v>
      </c>
      <c r="L36" s="49">
        <f>+'NOVIEMBRE 25'!K36+'OCTUBRE 25'!L36+'DICIEMBRE 25'!K36</f>
        <v>18167.78</v>
      </c>
      <c r="M36" s="49">
        <f>+'NOVIEMBRE 25'!L36+'OCTUBRE 25'!M36+'DICIEMBRE 25'!L36</f>
        <v>40632</v>
      </c>
      <c r="N36" s="49">
        <f>+'NOVIEMBRE 25'!M36+'OCTUBRE 25'!N36+'DICIEMBRE 25'!M36</f>
        <v>0</v>
      </c>
      <c r="O36" s="50">
        <f t="shared" si="0"/>
        <v>6687546.6100000003</v>
      </c>
    </row>
    <row r="37" spans="1:15" s="48" customFormat="1" ht="30" x14ac:dyDescent="0.3">
      <c r="A37" s="41" t="s">
        <v>66</v>
      </c>
      <c r="B37" s="42" t="s">
        <v>67</v>
      </c>
      <c r="C37" s="49">
        <f>+'NOVIEMBRE 25'!C37+'OCTUBRE 25'!C37+'DICIEMBRE 25'!C37</f>
        <v>1004957.6699999999</v>
      </c>
      <c r="D37" s="49">
        <f>+'NOVIEMBRE 25'!D37+'OCTUBRE 25'!D37+'DICIEMBRE 25'!D37</f>
        <v>510667.14</v>
      </c>
      <c r="E37" s="49">
        <f>+'NOVIEMBRE 25'!E37+'OCTUBRE 25'!E37+'DICIEMBRE 25'!E37</f>
        <v>13854.399999999998</v>
      </c>
      <c r="F37" s="49">
        <f>+'NOVIEMBRE 25'!F37+'OCTUBRE 25'!F37+'DICIEMBRE 25'!F37</f>
        <v>66920.28</v>
      </c>
      <c r="G37" s="49">
        <f>+'NOVIEMBRE 25'!G37+'OCTUBRE 25'!G37+'DICIEMBRE 25'!G37</f>
        <v>30753.31</v>
      </c>
      <c r="H37" s="49">
        <f>+'NOVIEMBRE 25'!H37+'OCTUBRE 25'!H37+'DICIEMBRE 25'!H37</f>
        <v>7691.08</v>
      </c>
      <c r="I37" s="49">
        <f>+'NOVIEMBRE 25'!I37+'OCTUBRE 25'!I37+'DICIEMBRE 25'!I37</f>
        <v>22805.309999999998</v>
      </c>
      <c r="J37" s="49">
        <f>+'OCTUBRE 25'!J37</f>
        <v>10.74</v>
      </c>
      <c r="K37" s="49">
        <f>'NOVIEMBRE 25'!J37+'OCTUBRE 25'!K37+'DICIEMBRE 25'!J37</f>
        <v>2447.9700000000003</v>
      </c>
      <c r="L37" s="49">
        <f>+'NOVIEMBRE 25'!K37+'OCTUBRE 25'!L37+'DICIEMBRE 25'!K37</f>
        <v>2563.14</v>
      </c>
      <c r="M37" s="49">
        <f>+'NOVIEMBRE 25'!L37+'OCTUBRE 25'!M37+'DICIEMBRE 25'!L37</f>
        <v>0</v>
      </c>
      <c r="N37" s="49">
        <f>+'NOVIEMBRE 25'!M37+'OCTUBRE 25'!N37+'DICIEMBRE 25'!M37</f>
        <v>0</v>
      </c>
      <c r="O37" s="50">
        <f t="shared" si="0"/>
        <v>1662671.04</v>
      </c>
    </row>
    <row r="38" spans="1:15" s="48" customFormat="1" ht="15.6" x14ac:dyDescent="0.3">
      <c r="A38" s="41" t="s">
        <v>68</v>
      </c>
      <c r="B38" s="42" t="s">
        <v>69</v>
      </c>
      <c r="C38" s="49">
        <f>+'NOVIEMBRE 25'!C38+'OCTUBRE 25'!C38+'DICIEMBRE 25'!C38</f>
        <v>6279294.8200000003</v>
      </c>
      <c r="D38" s="49">
        <f>+'NOVIEMBRE 25'!D38+'OCTUBRE 25'!D38+'DICIEMBRE 25'!D38</f>
        <v>625905.41</v>
      </c>
      <c r="E38" s="49">
        <f>+'NOVIEMBRE 25'!E38+'OCTUBRE 25'!E38+'DICIEMBRE 25'!E38</f>
        <v>64371.64</v>
      </c>
      <c r="F38" s="49">
        <f>+'NOVIEMBRE 25'!F38+'OCTUBRE 25'!F38+'DICIEMBRE 25'!F38</f>
        <v>421541.27</v>
      </c>
      <c r="G38" s="49">
        <f>+'NOVIEMBRE 25'!G38+'OCTUBRE 25'!G38+'DICIEMBRE 25'!G38</f>
        <v>59869.49</v>
      </c>
      <c r="H38" s="49">
        <f>+'NOVIEMBRE 25'!H38+'OCTUBRE 25'!H38+'DICIEMBRE 25'!H38</f>
        <v>55241.57</v>
      </c>
      <c r="I38" s="49">
        <f>+'NOVIEMBRE 25'!I38+'OCTUBRE 25'!I38+'DICIEMBRE 25'!I38</f>
        <v>114265.73</v>
      </c>
      <c r="J38" s="49">
        <f>+'OCTUBRE 25'!J38</f>
        <v>53.8</v>
      </c>
      <c r="K38" s="49">
        <f>'NOVIEMBRE 25'!J38+'OCTUBRE 25'!K38+'DICIEMBRE 25'!J38</f>
        <v>7041.33</v>
      </c>
      <c r="L38" s="49">
        <f>+'NOVIEMBRE 25'!K38+'OCTUBRE 25'!L38+'DICIEMBRE 25'!K38</f>
        <v>22437.190000000002</v>
      </c>
      <c r="M38" s="49">
        <f>+'NOVIEMBRE 25'!L38+'OCTUBRE 25'!M38+'DICIEMBRE 25'!L38</f>
        <v>147101</v>
      </c>
      <c r="N38" s="49">
        <f>+'NOVIEMBRE 25'!M38+'OCTUBRE 25'!N38+'DICIEMBRE 25'!M38</f>
        <v>0</v>
      </c>
      <c r="O38" s="50">
        <f t="shared" si="0"/>
        <v>7797123.2500000019</v>
      </c>
    </row>
    <row r="39" spans="1:15" s="48" customFormat="1" ht="30" x14ac:dyDescent="0.3">
      <c r="A39" s="41" t="s">
        <v>70</v>
      </c>
      <c r="B39" s="42" t="s">
        <v>71</v>
      </c>
      <c r="C39" s="49">
        <f>+'NOVIEMBRE 25'!C39+'OCTUBRE 25'!C39+'DICIEMBRE 25'!C39</f>
        <v>1971384.7200000002</v>
      </c>
      <c r="D39" s="49">
        <f>+'NOVIEMBRE 25'!D39+'OCTUBRE 25'!D39+'DICIEMBRE 25'!D39</f>
        <v>283975.80000000005</v>
      </c>
      <c r="E39" s="49">
        <f>+'NOVIEMBRE 25'!E39+'OCTUBRE 25'!E39+'DICIEMBRE 25'!E39</f>
        <v>22360.59</v>
      </c>
      <c r="F39" s="49">
        <f>+'NOVIEMBRE 25'!F39+'OCTUBRE 25'!F39+'DICIEMBRE 25'!F39</f>
        <v>115869.63</v>
      </c>
      <c r="G39" s="49">
        <f>+'NOVIEMBRE 25'!G39+'OCTUBRE 25'!G39+'DICIEMBRE 25'!G39</f>
        <v>51467.66</v>
      </c>
      <c r="H39" s="49">
        <f>+'NOVIEMBRE 25'!H39+'OCTUBRE 25'!H39+'DICIEMBRE 25'!H39</f>
        <v>13643.07</v>
      </c>
      <c r="I39" s="49">
        <f>+'NOVIEMBRE 25'!I39+'OCTUBRE 25'!I39+'DICIEMBRE 25'!I39</f>
        <v>38107.629999999997</v>
      </c>
      <c r="J39" s="49">
        <f>+'OCTUBRE 25'!J39</f>
        <v>17.940000000000001</v>
      </c>
      <c r="K39" s="49">
        <f>'NOVIEMBRE 25'!J39+'OCTUBRE 25'!K39+'DICIEMBRE 25'!J39</f>
        <v>3912.93</v>
      </c>
      <c r="L39" s="49">
        <f>+'NOVIEMBRE 25'!K39+'OCTUBRE 25'!L39+'DICIEMBRE 25'!K39</f>
        <v>4173.2299999999996</v>
      </c>
      <c r="M39" s="49">
        <f>+'NOVIEMBRE 25'!L39+'OCTUBRE 25'!M39+'DICIEMBRE 25'!L39</f>
        <v>0</v>
      </c>
      <c r="N39" s="49">
        <f>+'NOVIEMBRE 25'!M39+'OCTUBRE 25'!N39+'DICIEMBRE 25'!M39</f>
        <v>0</v>
      </c>
      <c r="O39" s="50">
        <f t="shared" si="0"/>
        <v>2504913.2000000002</v>
      </c>
    </row>
    <row r="40" spans="1:15" s="48" customFormat="1" ht="17.100000000000001" customHeight="1" x14ac:dyDescent="0.3">
      <c r="A40" s="41" t="s">
        <v>72</v>
      </c>
      <c r="B40" s="42" t="s">
        <v>73</v>
      </c>
      <c r="C40" s="49">
        <f>+'NOVIEMBRE 25'!C40+'OCTUBRE 25'!C40+'DICIEMBRE 25'!C40</f>
        <v>385359.11</v>
      </c>
      <c r="D40" s="49">
        <f>+'NOVIEMBRE 25'!D40+'OCTUBRE 25'!D40+'DICIEMBRE 25'!D40</f>
        <v>179141.79</v>
      </c>
      <c r="E40" s="49">
        <f>+'NOVIEMBRE 25'!E40+'OCTUBRE 25'!E40+'DICIEMBRE 25'!E40</f>
        <v>5969.28</v>
      </c>
      <c r="F40" s="49">
        <f>+'NOVIEMBRE 25'!F40+'OCTUBRE 25'!F40+'DICIEMBRE 25'!F40</f>
        <v>25573.670000000002</v>
      </c>
      <c r="G40" s="49">
        <f>+'NOVIEMBRE 25'!G40+'OCTUBRE 25'!G40+'DICIEMBRE 25'!G40</f>
        <v>7767</v>
      </c>
      <c r="H40" s="49">
        <f>+'NOVIEMBRE 25'!H40+'OCTUBRE 25'!H40+'DICIEMBRE 25'!H40</f>
        <v>2732.42</v>
      </c>
      <c r="I40" s="49">
        <f>+'NOVIEMBRE 25'!I40+'OCTUBRE 25'!I40+'DICIEMBRE 25'!I40</f>
        <v>6358.3099999999995</v>
      </c>
      <c r="J40" s="49">
        <f>+'OCTUBRE 25'!J40</f>
        <v>2.99</v>
      </c>
      <c r="K40" s="49">
        <f>'NOVIEMBRE 25'!J40+'OCTUBRE 25'!K40+'DICIEMBRE 25'!J40</f>
        <v>1150.3799999999999</v>
      </c>
      <c r="L40" s="49">
        <f>+'NOVIEMBRE 25'!K40+'OCTUBRE 25'!L40+'DICIEMBRE 25'!K40</f>
        <v>790.66000000000008</v>
      </c>
      <c r="M40" s="49">
        <f>+'NOVIEMBRE 25'!L40+'OCTUBRE 25'!M40+'DICIEMBRE 25'!L40</f>
        <v>0</v>
      </c>
      <c r="N40" s="49">
        <f>+'NOVIEMBRE 25'!M40+'OCTUBRE 25'!N40+'DICIEMBRE 25'!M40</f>
        <v>0</v>
      </c>
      <c r="O40" s="50">
        <f t="shared" si="0"/>
        <v>614845.61000000022</v>
      </c>
    </row>
    <row r="41" spans="1:15" s="48" customFormat="1" ht="17.100000000000001" customHeight="1" x14ac:dyDescent="0.3">
      <c r="A41" s="41" t="s">
        <v>74</v>
      </c>
      <c r="B41" s="42" t="s">
        <v>75</v>
      </c>
      <c r="C41" s="49">
        <f>+'NOVIEMBRE 25'!C41+'OCTUBRE 25'!C41+'DICIEMBRE 25'!C41</f>
        <v>621898.63</v>
      </c>
      <c r="D41" s="49">
        <f>+'NOVIEMBRE 25'!D41+'OCTUBRE 25'!D41+'DICIEMBRE 25'!D41</f>
        <v>247897.80000000002</v>
      </c>
      <c r="E41" s="49">
        <f>+'NOVIEMBRE 25'!E41+'OCTUBRE 25'!E41+'DICIEMBRE 25'!E41</f>
        <v>8486.18</v>
      </c>
      <c r="F41" s="49">
        <f>+'NOVIEMBRE 25'!F41+'OCTUBRE 25'!F41+'DICIEMBRE 25'!F41</f>
        <v>48799.289999999994</v>
      </c>
      <c r="G41" s="49">
        <f>+'NOVIEMBRE 25'!G41+'OCTUBRE 25'!G41+'DICIEMBRE 25'!G41</f>
        <v>20275.34</v>
      </c>
      <c r="H41" s="49">
        <f>+'NOVIEMBRE 25'!H41+'OCTUBRE 25'!H41+'DICIEMBRE 25'!H41</f>
        <v>6235.1</v>
      </c>
      <c r="I41" s="49">
        <f>+'NOVIEMBRE 25'!I41+'OCTUBRE 25'!I41+'DICIEMBRE 25'!I41</f>
        <v>19378.13</v>
      </c>
      <c r="J41" s="49">
        <f>+'OCTUBRE 25'!J41</f>
        <v>9.1199999999999992</v>
      </c>
      <c r="K41" s="49">
        <f>'NOVIEMBRE 25'!J41+'OCTUBRE 25'!K41+'DICIEMBRE 25'!J41</f>
        <v>1405.1399999999999</v>
      </c>
      <c r="L41" s="49">
        <f>+'NOVIEMBRE 25'!K41+'OCTUBRE 25'!L41+'DICIEMBRE 25'!K41</f>
        <v>2683.3199999999997</v>
      </c>
      <c r="M41" s="49">
        <f>+'NOVIEMBRE 25'!L41+'OCTUBRE 25'!M41+'DICIEMBRE 25'!L41</f>
        <v>0</v>
      </c>
      <c r="N41" s="49">
        <f>+'NOVIEMBRE 25'!M41+'OCTUBRE 25'!N41+'DICIEMBRE 25'!M41</f>
        <v>0</v>
      </c>
      <c r="O41" s="50">
        <f t="shared" si="0"/>
        <v>977068.05</v>
      </c>
    </row>
    <row r="42" spans="1:15" s="48" customFormat="1" ht="17.100000000000001" customHeight="1" x14ac:dyDescent="0.3">
      <c r="A42" s="41" t="s">
        <v>76</v>
      </c>
      <c r="B42" s="42" t="s">
        <v>77</v>
      </c>
      <c r="C42" s="49">
        <f>+'NOVIEMBRE 25'!C42+'OCTUBRE 25'!C42+'DICIEMBRE 25'!C42</f>
        <v>426025.16</v>
      </c>
      <c r="D42" s="49">
        <f>+'NOVIEMBRE 25'!D42+'OCTUBRE 25'!D42+'DICIEMBRE 25'!D42</f>
        <v>210802.52999999997</v>
      </c>
      <c r="E42" s="49">
        <f>+'NOVIEMBRE 25'!E42+'OCTUBRE 25'!E42+'DICIEMBRE 25'!E42</f>
        <v>6143.44</v>
      </c>
      <c r="F42" s="49">
        <f>+'NOVIEMBRE 25'!F42+'OCTUBRE 25'!F42+'DICIEMBRE 25'!F42</f>
        <v>28306.46</v>
      </c>
      <c r="G42" s="49">
        <f>+'NOVIEMBRE 25'!G42+'OCTUBRE 25'!G42+'DICIEMBRE 25'!G42</f>
        <v>9078.32</v>
      </c>
      <c r="H42" s="49">
        <f>+'NOVIEMBRE 25'!H42+'OCTUBRE 25'!H42+'DICIEMBRE 25'!H42</f>
        <v>3166.29</v>
      </c>
      <c r="I42" s="49">
        <f>+'NOVIEMBRE 25'!I42+'OCTUBRE 25'!I42+'DICIEMBRE 25'!I42</f>
        <v>7832.7000000000007</v>
      </c>
      <c r="J42" s="49">
        <f>+'OCTUBRE 25'!J42</f>
        <v>3.69</v>
      </c>
      <c r="K42" s="49">
        <f>'NOVIEMBRE 25'!J42+'OCTUBRE 25'!K42+'DICIEMBRE 25'!J42</f>
        <v>1128.3600000000001</v>
      </c>
      <c r="L42" s="49">
        <f>+'NOVIEMBRE 25'!K42+'OCTUBRE 25'!L42+'DICIEMBRE 25'!K42</f>
        <v>1004</v>
      </c>
      <c r="M42" s="49">
        <f>+'NOVIEMBRE 25'!L42+'OCTUBRE 25'!M42+'DICIEMBRE 25'!L42</f>
        <v>26448</v>
      </c>
      <c r="N42" s="49">
        <f>+'NOVIEMBRE 25'!M42+'OCTUBRE 25'!N42+'DICIEMBRE 25'!M42</f>
        <v>0</v>
      </c>
      <c r="O42" s="50">
        <f t="shared" si="0"/>
        <v>719938.94999999972</v>
      </c>
    </row>
    <row r="43" spans="1:15" s="48" customFormat="1" ht="17.100000000000001" customHeight="1" x14ac:dyDescent="0.3">
      <c r="A43" s="41" t="s">
        <v>78</v>
      </c>
      <c r="B43" s="42" t="s">
        <v>79</v>
      </c>
      <c r="C43" s="49">
        <f>+'NOVIEMBRE 25'!C43+'OCTUBRE 25'!C43+'DICIEMBRE 25'!C43</f>
        <v>286714.19999999995</v>
      </c>
      <c r="D43" s="49">
        <f>+'NOVIEMBRE 25'!D43+'OCTUBRE 25'!D43+'DICIEMBRE 25'!D43</f>
        <v>180887.84</v>
      </c>
      <c r="E43" s="49">
        <f>+'NOVIEMBRE 25'!E43+'OCTUBRE 25'!E43+'DICIEMBRE 25'!E43</f>
        <v>4006.3500000000004</v>
      </c>
      <c r="F43" s="49">
        <f>+'NOVIEMBRE 25'!F43+'OCTUBRE 25'!F43+'DICIEMBRE 25'!F43</f>
        <v>22198.780000000002</v>
      </c>
      <c r="G43" s="49">
        <f>+'NOVIEMBRE 25'!G43+'OCTUBRE 25'!G43+'DICIEMBRE 25'!G43</f>
        <v>4519.8499999999995</v>
      </c>
      <c r="H43" s="49">
        <f>+'NOVIEMBRE 25'!H43+'OCTUBRE 25'!H43+'DICIEMBRE 25'!H43</f>
        <v>2774</v>
      </c>
      <c r="I43" s="49">
        <f>+'NOVIEMBRE 25'!I43+'OCTUBRE 25'!I43+'DICIEMBRE 25'!I43</f>
        <v>6530.7499999999991</v>
      </c>
      <c r="J43" s="49">
        <f>+'OCTUBRE 25'!J43</f>
        <v>3.07</v>
      </c>
      <c r="K43" s="49">
        <f>'NOVIEMBRE 25'!J43+'OCTUBRE 25'!K43+'DICIEMBRE 25'!J43</f>
        <v>622.20000000000005</v>
      </c>
      <c r="L43" s="49">
        <f>+'NOVIEMBRE 25'!K43+'OCTUBRE 25'!L43+'DICIEMBRE 25'!K43</f>
        <v>1159.98</v>
      </c>
      <c r="M43" s="49">
        <f>+'NOVIEMBRE 25'!L43+'OCTUBRE 25'!M43+'DICIEMBRE 25'!L43</f>
        <v>3793</v>
      </c>
      <c r="N43" s="49">
        <f>+'NOVIEMBRE 25'!M43+'OCTUBRE 25'!N43+'DICIEMBRE 25'!M43</f>
        <v>0</v>
      </c>
      <c r="O43" s="50">
        <f t="shared" si="0"/>
        <v>513210.0199999999</v>
      </c>
    </row>
    <row r="44" spans="1:15" s="48" customFormat="1" ht="17.100000000000001" customHeight="1" x14ac:dyDescent="0.3">
      <c r="A44" s="41" t="s">
        <v>80</v>
      </c>
      <c r="B44" s="42" t="s">
        <v>81</v>
      </c>
      <c r="C44" s="49">
        <f>+'NOVIEMBRE 25'!C44+'OCTUBRE 25'!C44+'DICIEMBRE 25'!C44</f>
        <v>1059954.29</v>
      </c>
      <c r="D44" s="49">
        <f>+'NOVIEMBRE 25'!D44+'OCTUBRE 25'!D44+'DICIEMBRE 25'!D44</f>
        <v>187879.8</v>
      </c>
      <c r="E44" s="49">
        <f>+'NOVIEMBRE 25'!E44+'OCTUBRE 25'!E44+'DICIEMBRE 25'!E44</f>
        <v>14104.99</v>
      </c>
      <c r="F44" s="49">
        <f>+'NOVIEMBRE 25'!F44+'OCTUBRE 25'!F44+'DICIEMBRE 25'!F44</f>
        <v>72044.31</v>
      </c>
      <c r="G44" s="49">
        <f>+'NOVIEMBRE 25'!G44+'OCTUBRE 25'!G44+'DICIEMBRE 25'!G44</f>
        <v>37502.519999999997</v>
      </c>
      <c r="H44" s="49">
        <f>+'NOVIEMBRE 25'!H44+'OCTUBRE 25'!H44+'DICIEMBRE 25'!H44</f>
        <v>8549.74</v>
      </c>
      <c r="I44" s="49">
        <f>+'NOVIEMBRE 25'!I44+'OCTUBRE 25'!I44+'DICIEMBRE 25'!I44</f>
        <v>27876.639999999999</v>
      </c>
      <c r="J44" s="49">
        <f>+'OCTUBRE 25'!J44</f>
        <v>13.12</v>
      </c>
      <c r="K44" s="49">
        <f>'NOVIEMBRE 25'!J44+'OCTUBRE 25'!K44+'DICIEMBRE 25'!J44</f>
        <v>2388.7799999999997</v>
      </c>
      <c r="L44" s="49">
        <f>+'NOVIEMBRE 25'!K44+'OCTUBRE 25'!L44+'DICIEMBRE 25'!K44</f>
        <v>3052.81</v>
      </c>
      <c r="M44" s="49">
        <f>+'NOVIEMBRE 25'!L44+'OCTUBRE 25'!M44+'DICIEMBRE 25'!L44</f>
        <v>0</v>
      </c>
      <c r="N44" s="49">
        <f>+'NOVIEMBRE 25'!M44+'OCTUBRE 25'!N44+'DICIEMBRE 25'!M44</f>
        <v>0</v>
      </c>
      <c r="O44" s="50">
        <f t="shared" si="0"/>
        <v>1413367.0000000002</v>
      </c>
    </row>
    <row r="45" spans="1:15" s="48" customFormat="1" ht="17.100000000000001" customHeight="1" x14ac:dyDescent="0.3">
      <c r="A45" s="41" t="s">
        <v>82</v>
      </c>
      <c r="B45" s="42" t="s">
        <v>83</v>
      </c>
      <c r="C45" s="49">
        <f>+'NOVIEMBRE 25'!C45+'OCTUBRE 25'!C45+'DICIEMBRE 25'!C45</f>
        <v>924156.65999999992</v>
      </c>
      <c r="D45" s="49">
        <f>+'NOVIEMBRE 25'!D45+'OCTUBRE 25'!D45+'DICIEMBRE 25'!D45</f>
        <v>238849.29</v>
      </c>
      <c r="E45" s="49">
        <f>+'NOVIEMBRE 25'!E45+'OCTUBRE 25'!E45+'DICIEMBRE 25'!E45</f>
        <v>13042.03</v>
      </c>
      <c r="F45" s="49">
        <f>+'NOVIEMBRE 25'!F45+'OCTUBRE 25'!F45+'DICIEMBRE 25'!F45</f>
        <v>65113.75</v>
      </c>
      <c r="G45" s="49">
        <f>+'NOVIEMBRE 25'!G45+'OCTUBRE 25'!G45+'DICIEMBRE 25'!G45</f>
        <v>31968.36</v>
      </c>
      <c r="H45" s="49">
        <f>+'NOVIEMBRE 25'!H45+'OCTUBRE 25'!H45+'DICIEMBRE 25'!H45</f>
        <v>7666.6100000000006</v>
      </c>
      <c r="I45" s="49">
        <f>+'NOVIEMBRE 25'!I45+'OCTUBRE 25'!I45+'DICIEMBRE 25'!I45</f>
        <v>24308.78</v>
      </c>
      <c r="J45" s="49">
        <f>+'OCTUBRE 25'!J45</f>
        <v>11.44</v>
      </c>
      <c r="K45" s="49">
        <f>'NOVIEMBRE 25'!J45+'OCTUBRE 25'!K45+'DICIEMBRE 25'!J45</f>
        <v>2248.0500000000002</v>
      </c>
      <c r="L45" s="49">
        <f>+'NOVIEMBRE 25'!K45+'OCTUBRE 25'!L45+'DICIEMBRE 25'!K45</f>
        <v>2785.46</v>
      </c>
      <c r="M45" s="49">
        <f>+'NOVIEMBRE 25'!L45+'OCTUBRE 25'!M45+'DICIEMBRE 25'!L45</f>
        <v>0</v>
      </c>
      <c r="N45" s="49">
        <f>+'NOVIEMBRE 25'!M45+'OCTUBRE 25'!N45+'DICIEMBRE 25'!M45</f>
        <v>0</v>
      </c>
      <c r="O45" s="50">
        <f t="shared" si="0"/>
        <v>1310150.4300000002</v>
      </c>
    </row>
    <row r="46" spans="1:15" s="48" customFormat="1" ht="17.100000000000001" customHeight="1" x14ac:dyDescent="0.3">
      <c r="A46" s="41" t="s">
        <v>84</v>
      </c>
      <c r="B46" s="42" t="s">
        <v>85</v>
      </c>
      <c r="C46" s="49">
        <f>+'NOVIEMBRE 25'!C46+'OCTUBRE 25'!C46+'DICIEMBRE 25'!C46</f>
        <v>498268.96</v>
      </c>
      <c r="D46" s="49">
        <f>+'NOVIEMBRE 25'!D46+'OCTUBRE 25'!D46+'DICIEMBRE 25'!D46</f>
        <v>202947.18</v>
      </c>
      <c r="E46" s="49">
        <f>+'NOVIEMBRE 25'!E46+'OCTUBRE 25'!E46+'DICIEMBRE 25'!E46</f>
        <v>7168.3799999999992</v>
      </c>
      <c r="F46" s="49">
        <f>+'NOVIEMBRE 25'!F46+'OCTUBRE 25'!F46+'DICIEMBRE 25'!F46</f>
        <v>33363.879999999997</v>
      </c>
      <c r="G46" s="49">
        <f>+'NOVIEMBRE 25'!G46+'OCTUBRE 25'!G46+'DICIEMBRE 25'!G46</f>
        <v>13452.32</v>
      </c>
      <c r="H46" s="49">
        <f>+'NOVIEMBRE 25'!H46+'OCTUBRE 25'!H46+'DICIEMBRE 25'!H46</f>
        <v>3762.1099999999997</v>
      </c>
      <c r="I46" s="49">
        <f>+'NOVIEMBRE 25'!I46+'OCTUBRE 25'!I46+'DICIEMBRE 25'!I46</f>
        <v>10482.57</v>
      </c>
      <c r="J46" s="49">
        <f>+'OCTUBRE 25'!J46</f>
        <v>4.9400000000000004</v>
      </c>
      <c r="K46" s="49">
        <f>'NOVIEMBRE 25'!J46+'OCTUBRE 25'!K46+'DICIEMBRE 25'!J46</f>
        <v>1330.41</v>
      </c>
      <c r="L46" s="49">
        <f>+'NOVIEMBRE 25'!K46+'OCTUBRE 25'!L46+'DICIEMBRE 25'!K46</f>
        <v>1218.77</v>
      </c>
      <c r="M46" s="49">
        <f>+'NOVIEMBRE 25'!L46+'OCTUBRE 25'!M46+'DICIEMBRE 25'!L46</f>
        <v>29598</v>
      </c>
      <c r="N46" s="49">
        <f>+'NOVIEMBRE 25'!M46+'OCTUBRE 25'!N46+'DICIEMBRE 25'!M46</f>
        <v>0</v>
      </c>
      <c r="O46" s="50">
        <f t="shared" si="0"/>
        <v>801597.5199999999</v>
      </c>
    </row>
    <row r="47" spans="1:15" s="48" customFormat="1" ht="30" x14ac:dyDescent="0.3">
      <c r="A47" s="41" t="s">
        <v>86</v>
      </c>
      <c r="B47" s="42" t="s">
        <v>87</v>
      </c>
      <c r="C47" s="49">
        <f>+'NOVIEMBRE 25'!C47+'OCTUBRE 25'!C47+'DICIEMBRE 25'!C47</f>
        <v>29053138.32</v>
      </c>
      <c r="D47" s="49">
        <f>+'NOVIEMBRE 25'!D47+'OCTUBRE 25'!D47+'DICIEMBRE 25'!D47</f>
        <v>9661368.7199999988</v>
      </c>
      <c r="E47" s="49">
        <f>+'NOVIEMBRE 25'!E47+'OCTUBRE 25'!E47+'DICIEMBRE 25'!E47</f>
        <v>337293.27</v>
      </c>
      <c r="F47" s="49">
        <f>+'NOVIEMBRE 25'!F47+'OCTUBRE 25'!F47+'DICIEMBRE 25'!F47</f>
        <v>2200304.37</v>
      </c>
      <c r="G47" s="49">
        <f>+'NOVIEMBRE 25'!G47+'OCTUBRE 25'!G47+'DICIEMBRE 25'!G47</f>
        <v>542609.80000000005</v>
      </c>
      <c r="H47" s="49">
        <f>+'NOVIEMBRE 25'!H47+'OCTUBRE 25'!H47+'DICIEMBRE 25'!H47</f>
        <v>293404.41000000003</v>
      </c>
      <c r="I47" s="49">
        <f>+'NOVIEMBRE 25'!I47+'OCTUBRE 25'!I47+'DICIEMBRE 25'!I47</f>
        <v>745398.09</v>
      </c>
      <c r="J47" s="49">
        <f>+'OCTUBRE 25'!J47</f>
        <v>350.93</v>
      </c>
      <c r="K47" s="49">
        <f>'NOVIEMBRE 25'!J47+'OCTUBRE 25'!K47+'DICIEMBRE 25'!J47</f>
        <v>46211.850000000006</v>
      </c>
      <c r="L47" s="49">
        <f>+'NOVIEMBRE 25'!K47+'OCTUBRE 25'!L47+'DICIEMBRE 25'!K47</f>
        <v>129821.25</v>
      </c>
      <c r="M47" s="49">
        <f>+'NOVIEMBRE 25'!L47+'OCTUBRE 25'!M47+'DICIEMBRE 25'!L47</f>
        <v>738138</v>
      </c>
      <c r="N47" s="49">
        <f>+'NOVIEMBRE 25'!M47+'OCTUBRE 25'!N47+'DICIEMBRE 25'!M47</f>
        <v>0</v>
      </c>
      <c r="O47" s="50">
        <f t="shared" si="0"/>
        <v>43748039.009999998</v>
      </c>
    </row>
    <row r="48" spans="1:15" s="48" customFormat="1" ht="17.100000000000001" customHeight="1" x14ac:dyDescent="0.3">
      <c r="A48" s="41" t="s">
        <v>88</v>
      </c>
      <c r="B48" s="42" t="s">
        <v>89</v>
      </c>
      <c r="C48" s="49">
        <f>+'NOVIEMBRE 25'!C48+'OCTUBRE 25'!C48+'DICIEMBRE 25'!C48</f>
        <v>1192216.72</v>
      </c>
      <c r="D48" s="49">
        <f>+'NOVIEMBRE 25'!D48+'OCTUBRE 25'!D48+'DICIEMBRE 25'!D48</f>
        <v>195020.40000000002</v>
      </c>
      <c r="E48" s="49">
        <f>+'NOVIEMBRE 25'!E48+'OCTUBRE 25'!E48+'DICIEMBRE 25'!E48</f>
        <v>16489.52</v>
      </c>
      <c r="F48" s="49">
        <f>+'NOVIEMBRE 25'!F48+'OCTUBRE 25'!F48+'DICIEMBRE 25'!F48</f>
        <v>85569.62</v>
      </c>
      <c r="G48" s="49">
        <f>+'NOVIEMBRE 25'!G48+'OCTUBRE 25'!G48+'DICIEMBRE 25'!G48</f>
        <v>48091.839999999997</v>
      </c>
      <c r="H48" s="49">
        <f>+'NOVIEMBRE 25'!H48+'OCTUBRE 25'!H48+'DICIEMBRE 25'!H48</f>
        <v>10286.189999999999</v>
      </c>
      <c r="I48" s="49">
        <f>+'NOVIEMBRE 25'!I48+'OCTUBRE 25'!I48+'DICIEMBRE 25'!I48</f>
        <v>34632.520000000004</v>
      </c>
      <c r="J48" s="49">
        <f>+'OCTUBRE 25'!J48</f>
        <v>16.3</v>
      </c>
      <c r="K48" s="49">
        <f>'NOVIEMBRE 25'!J48+'OCTUBRE 25'!K48+'DICIEMBRE 25'!J48</f>
        <v>2710.2599999999998</v>
      </c>
      <c r="L48" s="49">
        <f>+'NOVIEMBRE 25'!K48+'OCTUBRE 25'!L48+'DICIEMBRE 25'!K48</f>
        <v>3904.79</v>
      </c>
      <c r="M48" s="49">
        <f>+'NOVIEMBRE 25'!L48+'OCTUBRE 25'!M48+'DICIEMBRE 25'!L48</f>
        <v>43468</v>
      </c>
      <c r="N48" s="49">
        <f>+'NOVIEMBRE 25'!M48+'OCTUBRE 25'!N48+'DICIEMBRE 25'!M48</f>
        <v>0</v>
      </c>
      <c r="O48" s="50">
        <f t="shared" si="0"/>
        <v>1632406.1600000004</v>
      </c>
    </row>
    <row r="49" spans="1:15" s="48" customFormat="1" ht="17.100000000000001" customHeight="1" x14ac:dyDescent="0.3">
      <c r="A49" s="41" t="s">
        <v>90</v>
      </c>
      <c r="B49" s="42" t="s">
        <v>91</v>
      </c>
      <c r="C49" s="49">
        <f>+'NOVIEMBRE 25'!C49+'OCTUBRE 25'!C49+'DICIEMBRE 25'!C49</f>
        <v>6416913.7999999989</v>
      </c>
      <c r="D49" s="49">
        <f>+'NOVIEMBRE 25'!D49+'OCTUBRE 25'!D49+'DICIEMBRE 25'!D49</f>
        <v>3062177.88</v>
      </c>
      <c r="E49" s="49">
        <f>+'NOVIEMBRE 25'!E49+'OCTUBRE 25'!E49+'DICIEMBRE 25'!E49</f>
        <v>88059</v>
      </c>
      <c r="F49" s="49">
        <f>+'NOVIEMBRE 25'!F49+'OCTUBRE 25'!F49+'DICIEMBRE 25'!F49</f>
        <v>462962.42</v>
      </c>
      <c r="G49" s="49">
        <f>+'NOVIEMBRE 25'!G49+'OCTUBRE 25'!G49+'DICIEMBRE 25'!G49</f>
        <v>231652.41</v>
      </c>
      <c r="H49" s="49">
        <f>+'NOVIEMBRE 25'!H49+'OCTUBRE 25'!H49+'DICIEMBRE 25'!H49</f>
        <v>55999.71</v>
      </c>
      <c r="I49" s="49">
        <f>+'NOVIEMBRE 25'!I49+'OCTUBRE 25'!I49+'DICIEMBRE 25'!I49</f>
        <v>180351.63</v>
      </c>
      <c r="J49" s="49">
        <f>+'OCTUBRE 25'!J49</f>
        <v>84.91</v>
      </c>
      <c r="K49" s="49">
        <f>'NOVIEMBRE 25'!J49+'OCTUBRE 25'!K49+'DICIEMBRE 25'!J49</f>
        <v>14133.57</v>
      </c>
      <c r="L49" s="49">
        <f>+'NOVIEMBRE 25'!K49+'OCTUBRE 25'!L49+'DICIEMBRE 25'!K49</f>
        <v>21527.45</v>
      </c>
      <c r="M49" s="49">
        <f>+'NOVIEMBRE 25'!L49+'OCTUBRE 25'!M49+'DICIEMBRE 25'!L49</f>
        <v>0</v>
      </c>
      <c r="N49" s="49">
        <f>+'NOVIEMBRE 25'!M49+'OCTUBRE 25'!N49+'DICIEMBRE 25'!M49</f>
        <v>0</v>
      </c>
      <c r="O49" s="50">
        <f t="shared" si="0"/>
        <v>10533862.780000001</v>
      </c>
    </row>
    <row r="50" spans="1:15" s="48" customFormat="1" ht="17.100000000000001" customHeight="1" x14ac:dyDescent="0.3">
      <c r="A50" s="41" t="s">
        <v>92</v>
      </c>
      <c r="B50" s="42" t="s">
        <v>93</v>
      </c>
      <c r="C50" s="49">
        <f>+'NOVIEMBRE 25'!C50+'OCTUBRE 25'!C50+'DICIEMBRE 25'!C50</f>
        <v>2287397.6</v>
      </c>
      <c r="D50" s="49">
        <f>+'NOVIEMBRE 25'!D50+'OCTUBRE 25'!D50+'DICIEMBRE 25'!D50</f>
        <v>571876.98</v>
      </c>
      <c r="E50" s="49">
        <f>+'NOVIEMBRE 25'!E50+'OCTUBRE 25'!E50+'DICIEMBRE 25'!E50</f>
        <v>28866.82</v>
      </c>
      <c r="F50" s="49">
        <f>+'NOVIEMBRE 25'!F50+'OCTUBRE 25'!F50+'DICIEMBRE 25'!F50</f>
        <v>169922.41</v>
      </c>
      <c r="G50" s="49">
        <f>+'NOVIEMBRE 25'!G50+'OCTUBRE 25'!G50+'DICIEMBRE 25'!G50</f>
        <v>58840.639999999999</v>
      </c>
      <c r="H50" s="49">
        <f>+'NOVIEMBRE 25'!H50+'OCTUBRE 25'!H50+'DICIEMBRE 25'!H50</f>
        <v>21728.309999999998</v>
      </c>
      <c r="I50" s="49">
        <f>+'NOVIEMBRE 25'!I50+'OCTUBRE 25'!I50+'DICIEMBRE 25'!I50</f>
        <v>61014.36</v>
      </c>
      <c r="J50" s="49">
        <f>+'OCTUBRE 25'!J50</f>
        <v>28.73</v>
      </c>
      <c r="K50" s="49">
        <f>'NOVIEMBRE 25'!J50+'OCTUBRE 25'!K50+'DICIEMBRE 25'!J50</f>
        <v>4339.7699999999995</v>
      </c>
      <c r="L50" s="49">
        <f>+'NOVIEMBRE 25'!K50+'OCTUBRE 25'!L50+'DICIEMBRE 25'!K50</f>
        <v>9097.2000000000007</v>
      </c>
      <c r="M50" s="49">
        <f>+'NOVIEMBRE 25'!L50+'OCTUBRE 25'!M50+'DICIEMBRE 25'!L50</f>
        <v>67102</v>
      </c>
      <c r="N50" s="49">
        <f>+'NOVIEMBRE 25'!M50+'OCTUBRE 25'!N50+'DICIEMBRE 25'!M50</f>
        <v>0</v>
      </c>
      <c r="O50" s="50">
        <f t="shared" si="0"/>
        <v>3280214.8200000003</v>
      </c>
    </row>
    <row r="51" spans="1:15" s="48" customFormat="1" ht="30" x14ac:dyDescent="0.3">
      <c r="A51" s="41" t="s">
        <v>94</v>
      </c>
      <c r="B51" s="42" t="s">
        <v>95</v>
      </c>
      <c r="C51" s="49">
        <f>+'NOVIEMBRE 25'!C51+'OCTUBRE 25'!C51+'DICIEMBRE 25'!C51</f>
        <v>29175616.5</v>
      </c>
      <c r="D51" s="49">
        <f>+'NOVIEMBRE 25'!D51+'OCTUBRE 25'!D51+'DICIEMBRE 25'!D51</f>
        <v>9390280.3000000007</v>
      </c>
      <c r="E51" s="49">
        <f>+'NOVIEMBRE 25'!E51+'OCTUBRE 25'!E51+'DICIEMBRE 25'!E51</f>
        <v>363414.58</v>
      </c>
      <c r="F51" s="49">
        <f>+'NOVIEMBRE 25'!F51+'OCTUBRE 25'!F51+'DICIEMBRE 25'!F51</f>
        <v>2198817.98</v>
      </c>
      <c r="G51" s="49">
        <f>+'NOVIEMBRE 25'!G51+'OCTUBRE 25'!G51+'DICIEMBRE 25'!G51</f>
        <v>789088.60000000009</v>
      </c>
      <c r="H51" s="49">
        <f>+'NOVIEMBRE 25'!H51+'OCTUBRE 25'!H51+'DICIEMBRE 25'!H51</f>
        <v>283191.55</v>
      </c>
      <c r="I51" s="49">
        <f>+'NOVIEMBRE 25'!I51+'OCTUBRE 25'!I51+'DICIEMBRE 25'!I51</f>
        <v>817619.66999999993</v>
      </c>
      <c r="J51" s="49">
        <f>+'OCTUBRE 25'!J51</f>
        <v>384.93</v>
      </c>
      <c r="K51" s="49">
        <f>'NOVIEMBRE 25'!J51+'OCTUBRE 25'!K51+'DICIEMBRE 25'!J51</f>
        <v>46428.69</v>
      </c>
      <c r="L51" s="49">
        <f>+'NOVIEMBRE 25'!K51+'OCTUBRE 25'!L51+'DICIEMBRE 25'!K51</f>
        <v>120971.62999999999</v>
      </c>
      <c r="M51" s="49">
        <f>+'NOVIEMBRE 25'!L51+'OCTUBRE 25'!M51+'DICIEMBRE 25'!L51</f>
        <v>0</v>
      </c>
      <c r="N51" s="49">
        <f>+'NOVIEMBRE 25'!M51+'OCTUBRE 25'!N51+'DICIEMBRE 25'!M51</f>
        <v>0</v>
      </c>
      <c r="O51" s="50">
        <f t="shared" si="0"/>
        <v>43185814.429999992</v>
      </c>
    </row>
    <row r="52" spans="1:15" s="48" customFormat="1" ht="17.100000000000001" customHeight="1" x14ac:dyDescent="0.3">
      <c r="A52" s="41" t="s">
        <v>96</v>
      </c>
      <c r="B52" s="42" t="s">
        <v>97</v>
      </c>
      <c r="C52" s="49">
        <f>+'NOVIEMBRE 25'!C52+'OCTUBRE 25'!C52+'DICIEMBRE 25'!C52</f>
        <v>9840470.629999999</v>
      </c>
      <c r="D52" s="49">
        <f>+'NOVIEMBRE 25'!D52+'OCTUBRE 25'!D52+'DICIEMBRE 25'!D52</f>
        <v>3945640.29</v>
      </c>
      <c r="E52" s="49">
        <f>+'NOVIEMBRE 25'!E52+'OCTUBRE 25'!E52+'DICIEMBRE 25'!E52</f>
        <v>126115.72</v>
      </c>
      <c r="F52" s="49">
        <f>+'NOVIEMBRE 25'!F52+'OCTUBRE 25'!F52+'DICIEMBRE 25'!F52</f>
        <v>626310.55999999994</v>
      </c>
      <c r="G52" s="49">
        <f>+'NOVIEMBRE 25'!G52+'OCTUBRE 25'!G52+'DICIEMBRE 25'!G52</f>
        <v>286005.27</v>
      </c>
      <c r="H52" s="49">
        <f>+'NOVIEMBRE 25'!H52+'OCTUBRE 25'!H52+'DICIEMBRE 25'!H52</f>
        <v>72991.320000000007</v>
      </c>
      <c r="I52" s="49">
        <f>+'NOVIEMBRE 25'!I52+'OCTUBRE 25'!I52+'DICIEMBRE 25'!I52</f>
        <v>217104.72999999998</v>
      </c>
      <c r="J52" s="49">
        <f>+'OCTUBRE 25'!J52</f>
        <v>102.21</v>
      </c>
      <c r="K52" s="49">
        <f>'NOVIEMBRE 25'!J52+'OCTUBRE 25'!K52+'DICIEMBRE 25'!J52</f>
        <v>23271.78</v>
      </c>
      <c r="L52" s="49">
        <f>+'NOVIEMBRE 25'!K52+'OCTUBRE 25'!L52+'DICIEMBRE 25'!K52</f>
        <v>23775.5</v>
      </c>
      <c r="M52" s="49">
        <f>+'NOVIEMBRE 25'!L52+'OCTUBRE 25'!M52+'DICIEMBRE 25'!L52</f>
        <v>538151</v>
      </c>
      <c r="N52" s="49">
        <f>+'NOVIEMBRE 25'!M52+'OCTUBRE 25'!N52+'DICIEMBRE 25'!M52</f>
        <v>655329.07999999996</v>
      </c>
      <c r="O52" s="50">
        <f t="shared" si="0"/>
        <v>16355268.09</v>
      </c>
    </row>
    <row r="53" spans="1:15" s="48" customFormat="1" ht="17.100000000000001" customHeight="1" x14ac:dyDescent="0.3">
      <c r="A53" s="41" t="s">
        <v>98</v>
      </c>
      <c r="B53" s="42" t="s">
        <v>99</v>
      </c>
      <c r="C53" s="49">
        <f>+'NOVIEMBRE 25'!C53+'OCTUBRE 25'!C53+'DICIEMBRE 25'!C53</f>
        <v>1578961.45</v>
      </c>
      <c r="D53" s="49">
        <f>+'NOVIEMBRE 25'!D53+'OCTUBRE 25'!D53+'DICIEMBRE 25'!D53</f>
        <v>779886.43</v>
      </c>
      <c r="E53" s="49">
        <f>+'NOVIEMBRE 25'!E53+'OCTUBRE 25'!E53+'DICIEMBRE 25'!E53</f>
        <v>19000.7</v>
      </c>
      <c r="F53" s="49">
        <f>+'NOVIEMBRE 25'!F53+'OCTUBRE 25'!F53+'DICIEMBRE 25'!F53</f>
        <v>120349.01000000001</v>
      </c>
      <c r="G53" s="49">
        <f>+'NOVIEMBRE 25'!G53+'OCTUBRE 25'!G53+'DICIEMBRE 25'!G53</f>
        <v>54491.990000000005</v>
      </c>
      <c r="H53" s="49">
        <f>+'NOVIEMBRE 25'!H53+'OCTUBRE 25'!H53+'DICIEMBRE 25'!H53</f>
        <v>15816.68</v>
      </c>
      <c r="I53" s="49">
        <f>+'NOVIEMBRE 25'!I53+'OCTUBRE 25'!I53+'DICIEMBRE 25'!I53</f>
        <v>51060.69</v>
      </c>
      <c r="J53" s="49">
        <f>+'OCTUBRE 25'!J53</f>
        <v>24.04</v>
      </c>
      <c r="K53" s="49">
        <f>'NOVIEMBRE 25'!J53+'OCTUBRE 25'!K53+'DICIEMBRE 25'!J53</f>
        <v>2381.88</v>
      </c>
      <c r="L53" s="49">
        <f>+'NOVIEMBRE 25'!K53+'OCTUBRE 25'!L53+'DICIEMBRE 25'!K53</f>
        <v>6938.67</v>
      </c>
      <c r="M53" s="49">
        <f>+'NOVIEMBRE 25'!L53+'OCTUBRE 25'!M53+'DICIEMBRE 25'!L53</f>
        <v>11282</v>
      </c>
      <c r="N53" s="49">
        <f>+'NOVIEMBRE 25'!M53+'OCTUBRE 25'!N53+'DICIEMBRE 25'!M53</f>
        <v>0</v>
      </c>
      <c r="O53" s="50">
        <f t="shared" si="0"/>
        <v>2640193.54</v>
      </c>
    </row>
    <row r="54" spans="1:15" s="48" customFormat="1" ht="17.100000000000001" customHeight="1" x14ac:dyDescent="0.3">
      <c r="A54" s="41" t="s">
        <v>100</v>
      </c>
      <c r="B54" s="42" t="s">
        <v>101</v>
      </c>
      <c r="C54" s="49">
        <f>+'NOVIEMBRE 25'!C54+'OCTUBRE 25'!C54+'DICIEMBRE 25'!C54</f>
        <v>1192646.22</v>
      </c>
      <c r="D54" s="49">
        <f>+'NOVIEMBRE 25'!D54+'OCTUBRE 25'!D54+'DICIEMBRE 25'!D54</f>
        <v>372203.75</v>
      </c>
      <c r="E54" s="49">
        <f>+'NOVIEMBRE 25'!E54+'OCTUBRE 25'!E54+'DICIEMBRE 25'!E54</f>
        <v>15235</v>
      </c>
      <c r="F54" s="49">
        <f>+'NOVIEMBRE 25'!F54+'OCTUBRE 25'!F54+'DICIEMBRE 25'!F54</f>
        <v>84487.86</v>
      </c>
      <c r="G54" s="49">
        <f>+'NOVIEMBRE 25'!G54+'OCTUBRE 25'!G54+'DICIEMBRE 25'!G54</f>
        <v>20902.43</v>
      </c>
      <c r="H54" s="49">
        <f>+'NOVIEMBRE 25'!H54+'OCTUBRE 25'!H54+'DICIEMBRE 25'!H54</f>
        <v>10536.66</v>
      </c>
      <c r="I54" s="49">
        <f>+'NOVIEMBRE 25'!I54+'OCTUBRE 25'!I54+'DICIEMBRE 25'!I54</f>
        <v>25109.84</v>
      </c>
      <c r="J54" s="49">
        <f>+'OCTUBRE 25'!J54</f>
        <v>11.82</v>
      </c>
      <c r="K54" s="49">
        <f>'NOVIEMBRE 25'!J54+'OCTUBRE 25'!K54+'DICIEMBRE 25'!J54</f>
        <v>2676.66</v>
      </c>
      <c r="L54" s="49">
        <f>+'NOVIEMBRE 25'!K54+'OCTUBRE 25'!L54+'DICIEMBRE 25'!K54</f>
        <v>4137.09</v>
      </c>
      <c r="M54" s="49">
        <f>+'NOVIEMBRE 25'!L54+'OCTUBRE 25'!M54+'DICIEMBRE 25'!L54</f>
        <v>5566</v>
      </c>
      <c r="N54" s="49">
        <f>+'NOVIEMBRE 25'!M54+'OCTUBRE 25'!N54+'DICIEMBRE 25'!M54</f>
        <v>0</v>
      </c>
      <c r="O54" s="50">
        <f t="shared" si="0"/>
        <v>1733513.33</v>
      </c>
    </row>
    <row r="55" spans="1:15" s="48" customFormat="1" ht="17.100000000000001" customHeight="1" x14ac:dyDescent="0.3">
      <c r="A55" s="41" t="s">
        <v>102</v>
      </c>
      <c r="B55" s="42" t="s">
        <v>103</v>
      </c>
      <c r="C55" s="49">
        <f>+'NOVIEMBRE 25'!C55+'OCTUBRE 25'!C55+'DICIEMBRE 25'!C55</f>
        <v>156616.51999999999</v>
      </c>
      <c r="D55" s="49">
        <f>+'NOVIEMBRE 25'!D55+'OCTUBRE 25'!D55+'DICIEMBRE 25'!D55</f>
        <v>91830.989999999991</v>
      </c>
      <c r="E55" s="49">
        <f>+'NOVIEMBRE 25'!E55+'OCTUBRE 25'!E55+'DICIEMBRE 25'!E55</f>
        <v>2735.92</v>
      </c>
      <c r="F55" s="49">
        <f>+'NOVIEMBRE 25'!F55+'OCTUBRE 25'!F55+'DICIEMBRE 25'!F55</f>
        <v>9922.7000000000007</v>
      </c>
      <c r="G55" s="49">
        <f>+'NOVIEMBRE 25'!G55+'OCTUBRE 25'!G55+'DICIEMBRE 25'!G55</f>
        <v>565.53</v>
      </c>
      <c r="H55" s="49">
        <f>+'NOVIEMBRE 25'!H55+'OCTUBRE 25'!H55+'DICIEMBRE 25'!H55</f>
        <v>929.93</v>
      </c>
      <c r="I55" s="49">
        <f>+'NOVIEMBRE 25'!I55+'OCTUBRE 25'!I55+'DICIEMBRE 25'!I55</f>
        <v>920.79</v>
      </c>
      <c r="J55" s="49">
        <f>+'OCTUBRE 25'!J55</f>
        <v>0.43</v>
      </c>
      <c r="K55" s="49">
        <f>'NOVIEMBRE 25'!J55+'OCTUBRE 25'!K55+'DICIEMBRE 25'!J55</f>
        <v>608.09999999999991</v>
      </c>
      <c r="L55" s="49">
        <f>+'NOVIEMBRE 25'!K55+'OCTUBRE 25'!L55+'DICIEMBRE 25'!K55</f>
        <v>172.56</v>
      </c>
      <c r="M55" s="49">
        <f>+'NOVIEMBRE 25'!L55+'OCTUBRE 25'!M55+'DICIEMBRE 25'!L55</f>
        <v>1738</v>
      </c>
      <c r="N55" s="49">
        <f>+'NOVIEMBRE 25'!M55+'OCTUBRE 25'!N55+'DICIEMBRE 25'!M55</f>
        <v>0</v>
      </c>
      <c r="O55" s="50">
        <f t="shared" si="0"/>
        <v>266041.46999999997</v>
      </c>
    </row>
    <row r="56" spans="1:15" s="48" customFormat="1" ht="17.100000000000001" customHeight="1" x14ac:dyDescent="0.3">
      <c r="A56" s="41" t="s">
        <v>104</v>
      </c>
      <c r="B56" s="42" t="s">
        <v>105</v>
      </c>
      <c r="C56" s="49">
        <f>+'NOVIEMBRE 25'!C56+'OCTUBRE 25'!C56+'DICIEMBRE 25'!C56</f>
        <v>447908.69999999995</v>
      </c>
      <c r="D56" s="49">
        <f>+'NOVIEMBRE 25'!D56+'OCTUBRE 25'!D56+'DICIEMBRE 25'!D56</f>
        <v>169832.97</v>
      </c>
      <c r="E56" s="49">
        <f>+'NOVIEMBRE 25'!E56+'OCTUBRE 25'!E56+'DICIEMBRE 25'!E56</f>
        <v>6865.86</v>
      </c>
      <c r="F56" s="49">
        <f>+'NOVIEMBRE 25'!F56+'OCTUBRE 25'!F56+'DICIEMBRE 25'!F56</f>
        <v>30067.299999999996</v>
      </c>
      <c r="G56" s="49">
        <f>+'NOVIEMBRE 25'!G56+'OCTUBRE 25'!G56+'DICIEMBRE 25'!G56</f>
        <v>10370.93</v>
      </c>
      <c r="H56" s="49">
        <f>+'NOVIEMBRE 25'!H56+'OCTUBRE 25'!H56+'DICIEMBRE 25'!H56</f>
        <v>3259.38</v>
      </c>
      <c r="I56" s="49">
        <f>+'NOVIEMBRE 25'!I56+'OCTUBRE 25'!I56+'DICIEMBRE 25'!I56</f>
        <v>8201.5499999999993</v>
      </c>
      <c r="J56" s="49">
        <f>+'OCTUBRE 25'!J56</f>
        <v>3.86</v>
      </c>
      <c r="K56" s="49">
        <f>'NOVIEMBRE 25'!J56+'OCTUBRE 25'!K56+'DICIEMBRE 25'!J56</f>
        <v>1292.25</v>
      </c>
      <c r="L56" s="49">
        <f>+'NOVIEMBRE 25'!K56+'OCTUBRE 25'!L56+'DICIEMBRE 25'!K56</f>
        <v>985.96</v>
      </c>
      <c r="M56" s="49">
        <f>+'NOVIEMBRE 25'!L56+'OCTUBRE 25'!M56+'DICIEMBRE 25'!L56</f>
        <v>0</v>
      </c>
      <c r="N56" s="49">
        <f>+'NOVIEMBRE 25'!M56+'OCTUBRE 25'!N56+'DICIEMBRE 25'!M56</f>
        <v>0</v>
      </c>
      <c r="O56" s="50">
        <f t="shared" si="0"/>
        <v>678788.76</v>
      </c>
    </row>
    <row r="57" spans="1:15" s="48" customFormat="1" ht="17.100000000000001" customHeight="1" x14ac:dyDescent="0.3">
      <c r="A57" s="41" t="s">
        <v>106</v>
      </c>
      <c r="B57" s="42" t="s">
        <v>107</v>
      </c>
      <c r="C57" s="49">
        <f>+'NOVIEMBRE 25'!C57+'OCTUBRE 25'!C57+'DICIEMBRE 25'!C57</f>
        <v>360997.54000000004</v>
      </c>
      <c r="D57" s="49">
        <f>+'NOVIEMBRE 25'!D57+'OCTUBRE 25'!D57+'DICIEMBRE 25'!D57</f>
        <v>160631.12</v>
      </c>
      <c r="E57" s="49">
        <f>+'NOVIEMBRE 25'!E57+'OCTUBRE 25'!E57+'DICIEMBRE 25'!E57</f>
        <v>5575.74</v>
      </c>
      <c r="F57" s="49">
        <f>+'NOVIEMBRE 25'!F57+'OCTUBRE 25'!F57+'DICIEMBRE 25'!F57</f>
        <v>24062.79</v>
      </c>
      <c r="G57" s="49">
        <f>+'NOVIEMBRE 25'!G57+'OCTUBRE 25'!G57+'DICIEMBRE 25'!G57</f>
        <v>8438.6400000000012</v>
      </c>
      <c r="H57" s="49">
        <f>+'NOVIEMBRE 25'!H57+'OCTUBRE 25'!H57+'DICIEMBRE 25'!H57</f>
        <v>2584.3999999999996</v>
      </c>
      <c r="I57" s="49">
        <f>+'NOVIEMBRE 25'!I57+'OCTUBRE 25'!I57+'DICIEMBRE 25'!I57</f>
        <v>6562.59</v>
      </c>
      <c r="J57" s="49">
        <f>+'OCTUBRE 25'!J57</f>
        <v>3.09</v>
      </c>
      <c r="K57" s="49">
        <f>'NOVIEMBRE 25'!J57+'OCTUBRE 25'!K57+'DICIEMBRE 25'!J57</f>
        <v>1066.9499999999998</v>
      </c>
      <c r="L57" s="49">
        <f>+'NOVIEMBRE 25'!K57+'OCTUBRE 25'!L57+'DICIEMBRE 25'!K57</f>
        <v>759.99</v>
      </c>
      <c r="M57" s="49">
        <f>+'NOVIEMBRE 25'!L57+'OCTUBRE 25'!M57+'DICIEMBRE 25'!L57</f>
        <v>0</v>
      </c>
      <c r="N57" s="49">
        <f>+'NOVIEMBRE 25'!M57+'OCTUBRE 25'!N57+'DICIEMBRE 25'!M57</f>
        <v>0</v>
      </c>
      <c r="O57" s="50">
        <f t="shared" si="0"/>
        <v>570682.85</v>
      </c>
    </row>
    <row r="58" spans="1:15" s="48" customFormat="1" ht="17.100000000000001" customHeight="1" x14ac:dyDescent="0.3">
      <c r="A58" s="41" t="s">
        <v>108</v>
      </c>
      <c r="B58" s="42" t="s">
        <v>109</v>
      </c>
      <c r="C58" s="49">
        <f>+'NOVIEMBRE 25'!C58+'OCTUBRE 25'!C58+'DICIEMBRE 25'!C58</f>
        <v>933787.58000000007</v>
      </c>
      <c r="D58" s="49">
        <f>+'NOVIEMBRE 25'!D58+'OCTUBRE 25'!D58+'DICIEMBRE 25'!D58</f>
        <v>339691.36</v>
      </c>
      <c r="E58" s="49">
        <f>+'NOVIEMBRE 25'!E58+'OCTUBRE 25'!E58+'DICIEMBRE 25'!E58</f>
        <v>12700.41</v>
      </c>
      <c r="F58" s="49">
        <f>+'NOVIEMBRE 25'!F58+'OCTUBRE 25'!F58+'DICIEMBRE 25'!F58</f>
        <v>65621.52</v>
      </c>
      <c r="G58" s="49">
        <f>+'NOVIEMBRE 25'!G58+'OCTUBRE 25'!G58+'DICIEMBRE 25'!G58</f>
        <v>27070.06</v>
      </c>
      <c r="H58" s="49">
        <f>+'NOVIEMBRE 25'!H58+'OCTUBRE 25'!H58+'DICIEMBRE 25'!H58</f>
        <v>7869.57</v>
      </c>
      <c r="I58" s="49">
        <f>+'NOVIEMBRE 25'!I58+'OCTUBRE 25'!I58+'DICIEMBRE 25'!I58</f>
        <v>22820.16</v>
      </c>
      <c r="J58" s="49">
        <f>+'OCTUBRE 25'!J58</f>
        <v>10.74</v>
      </c>
      <c r="K58" s="49">
        <f>'NOVIEMBRE 25'!J58+'OCTUBRE 25'!K58+'DICIEMBRE 25'!J58</f>
        <v>2169.1799999999998</v>
      </c>
      <c r="L58" s="49">
        <f>+'NOVIEMBRE 25'!K58+'OCTUBRE 25'!L58+'DICIEMBRE 25'!K58</f>
        <v>2927.05</v>
      </c>
      <c r="M58" s="49">
        <f>+'NOVIEMBRE 25'!L58+'OCTUBRE 25'!M58+'DICIEMBRE 25'!L58</f>
        <v>5327</v>
      </c>
      <c r="N58" s="49">
        <f>+'NOVIEMBRE 25'!M58+'OCTUBRE 25'!N58+'DICIEMBRE 25'!M58</f>
        <v>0</v>
      </c>
      <c r="O58" s="50">
        <f t="shared" si="0"/>
        <v>1419994.63</v>
      </c>
    </row>
    <row r="59" spans="1:15" s="48" customFormat="1" ht="17.100000000000001" customHeight="1" x14ac:dyDescent="0.3">
      <c r="A59" s="41" t="s">
        <v>110</v>
      </c>
      <c r="B59" s="42" t="s">
        <v>111</v>
      </c>
      <c r="C59" s="49">
        <f>+'NOVIEMBRE 25'!C59+'OCTUBRE 25'!C59+'DICIEMBRE 25'!C59</f>
        <v>1092805.24</v>
      </c>
      <c r="D59" s="49">
        <f>+'NOVIEMBRE 25'!D59+'OCTUBRE 25'!D59+'DICIEMBRE 25'!D59</f>
        <v>400665.83</v>
      </c>
      <c r="E59" s="49">
        <f>+'NOVIEMBRE 25'!E59+'OCTUBRE 25'!E59+'DICIEMBRE 25'!E59</f>
        <v>15086.030000000002</v>
      </c>
      <c r="F59" s="49">
        <f>+'NOVIEMBRE 25'!F59+'OCTUBRE 25'!F59+'DICIEMBRE 25'!F59</f>
        <v>79663.640000000014</v>
      </c>
      <c r="G59" s="49">
        <f>+'NOVIEMBRE 25'!G59+'OCTUBRE 25'!G59+'DICIEMBRE 25'!G59</f>
        <v>35551.86</v>
      </c>
      <c r="H59" s="49">
        <f>+'NOVIEMBRE 25'!H59+'OCTUBRE 25'!H59+'DICIEMBRE 25'!H59</f>
        <v>9661.5399999999991</v>
      </c>
      <c r="I59" s="49">
        <f>+'NOVIEMBRE 25'!I59+'OCTUBRE 25'!I59+'DICIEMBRE 25'!I59</f>
        <v>29136.949999999997</v>
      </c>
      <c r="J59" s="49">
        <f>+'OCTUBRE 25'!J59</f>
        <v>13.72</v>
      </c>
      <c r="K59" s="49">
        <f>'NOVIEMBRE 25'!J59+'OCTUBRE 25'!K59+'DICIEMBRE 25'!J59</f>
        <v>2389.92</v>
      </c>
      <c r="L59" s="49">
        <f>+'NOVIEMBRE 25'!K59+'OCTUBRE 25'!L59+'DICIEMBRE 25'!K59</f>
        <v>3755.89</v>
      </c>
      <c r="M59" s="49">
        <f>+'NOVIEMBRE 25'!L59+'OCTUBRE 25'!M59+'DICIEMBRE 25'!L59</f>
        <v>50430</v>
      </c>
      <c r="N59" s="49">
        <f>+'NOVIEMBRE 25'!M59+'OCTUBRE 25'!N59+'DICIEMBRE 25'!M59</f>
        <v>0</v>
      </c>
      <c r="O59" s="50">
        <f t="shared" si="0"/>
        <v>1719160.62</v>
      </c>
    </row>
    <row r="60" spans="1:15" s="48" customFormat="1" ht="17.100000000000001" customHeight="1" x14ac:dyDescent="0.3">
      <c r="A60" s="41" t="s">
        <v>112</v>
      </c>
      <c r="B60" s="42" t="s">
        <v>113</v>
      </c>
      <c r="C60" s="49">
        <f>+'NOVIEMBRE 25'!C60+'OCTUBRE 25'!C60+'DICIEMBRE 25'!C60</f>
        <v>1507819.02</v>
      </c>
      <c r="D60" s="49">
        <f>+'NOVIEMBRE 25'!D60+'OCTUBRE 25'!D60+'DICIEMBRE 25'!D60</f>
        <v>610618.59</v>
      </c>
      <c r="E60" s="49">
        <f>+'NOVIEMBRE 25'!E60+'OCTUBRE 25'!E60+'DICIEMBRE 25'!E60</f>
        <v>16193.579999999998</v>
      </c>
      <c r="F60" s="49">
        <f>+'NOVIEMBRE 25'!F60+'OCTUBRE 25'!F60+'DICIEMBRE 25'!F60</f>
        <v>98439.159999999989</v>
      </c>
      <c r="G60" s="49">
        <f>+'NOVIEMBRE 25'!G60+'OCTUBRE 25'!G60+'DICIEMBRE 25'!G60</f>
        <v>42350.94</v>
      </c>
      <c r="H60" s="49">
        <f>+'NOVIEMBRE 25'!H60+'OCTUBRE 25'!H60+'DICIEMBRE 25'!H60</f>
        <v>13007.759999999998</v>
      </c>
      <c r="I60" s="49">
        <f>+'NOVIEMBRE 25'!I60+'OCTUBRE 25'!I60+'DICIEMBRE 25'!I60</f>
        <v>37889.68</v>
      </c>
      <c r="J60" s="49">
        <f>+'OCTUBRE 25'!J60</f>
        <v>17.84</v>
      </c>
      <c r="K60" s="49">
        <f>'NOVIEMBRE 25'!J60+'OCTUBRE 25'!K60+'DICIEMBRE 25'!J60</f>
        <v>3041.82</v>
      </c>
      <c r="L60" s="49">
        <f>+'NOVIEMBRE 25'!K60+'OCTUBRE 25'!L60+'DICIEMBRE 25'!K60</f>
        <v>5038.34</v>
      </c>
      <c r="M60" s="49">
        <f>+'NOVIEMBRE 25'!L60+'OCTUBRE 25'!M60+'DICIEMBRE 25'!L60</f>
        <v>0</v>
      </c>
      <c r="N60" s="49">
        <f>+'NOVIEMBRE 25'!M60+'OCTUBRE 25'!N60+'DICIEMBRE 25'!M60</f>
        <v>0</v>
      </c>
      <c r="O60" s="50">
        <f t="shared" si="0"/>
        <v>2334416.7299999995</v>
      </c>
    </row>
    <row r="61" spans="1:15" s="48" customFormat="1" ht="17.100000000000001" customHeight="1" x14ac:dyDescent="0.3">
      <c r="A61" s="41" t="s">
        <v>114</v>
      </c>
      <c r="B61" s="42" t="s">
        <v>115</v>
      </c>
      <c r="C61" s="49">
        <f>+'NOVIEMBRE 25'!C61+'OCTUBRE 25'!C61+'DICIEMBRE 25'!C61</f>
        <v>1050845.03</v>
      </c>
      <c r="D61" s="49">
        <f>+'NOVIEMBRE 25'!D61+'OCTUBRE 25'!D61+'DICIEMBRE 25'!D61</f>
        <v>549291.89999999991</v>
      </c>
      <c r="E61" s="49">
        <f>+'NOVIEMBRE 25'!E61+'OCTUBRE 25'!E61+'DICIEMBRE 25'!E61</f>
        <v>17974.18</v>
      </c>
      <c r="F61" s="49">
        <f>+'NOVIEMBRE 25'!F61+'OCTUBRE 25'!F61+'DICIEMBRE 25'!F61</f>
        <v>65983.900000000009</v>
      </c>
      <c r="G61" s="49">
        <f>+'NOVIEMBRE 25'!G61+'OCTUBRE 25'!G61+'DICIEMBRE 25'!G61</f>
        <v>9060.1899999999987</v>
      </c>
      <c r="H61" s="49">
        <f>+'NOVIEMBRE 25'!H61+'OCTUBRE 25'!H61+'DICIEMBRE 25'!H61</f>
        <v>6200.14</v>
      </c>
      <c r="I61" s="49">
        <f>+'NOVIEMBRE 25'!I61+'OCTUBRE 25'!I61+'DICIEMBRE 25'!I61</f>
        <v>8430.02</v>
      </c>
      <c r="J61" s="49">
        <f>+'OCTUBRE 25'!J61</f>
        <v>3.97</v>
      </c>
      <c r="K61" s="49">
        <f>'NOVIEMBRE 25'!J61+'OCTUBRE 25'!K61+'DICIEMBRE 25'!J61</f>
        <v>3749.43</v>
      </c>
      <c r="L61" s="49">
        <f>+'NOVIEMBRE 25'!K61+'OCTUBRE 25'!L61+'DICIEMBRE 25'!K61</f>
        <v>1149.6500000000001</v>
      </c>
      <c r="M61" s="49">
        <f>+'NOVIEMBRE 25'!L61+'OCTUBRE 25'!M61+'DICIEMBRE 25'!L61</f>
        <v>0</v>
      </c>
      <c r="N61" s="49">
        <f>+'NOVIEMBRE 25'!M61+'OCTUBRE 25'!N61+'DICIEMBRE 25'!M61</f>
        <v>0</v>
      </c>
      <c r="O61" s="50">
        <f t="shared" si="0"/>
        <v>1712688.4099999995</v>
      </c>
    </row>
    <row r="62" spans="1:15" s="48" customFormat="1" ht="17.100000000000001" customHeight="1" x14ac:dyDescent="0.3">
      <c r="A62" s="41" t="s">
        <v>116</v>
      </c>
      <c r="B62" s="42" t="s">
        <v>117</v>
      </c>
      <c r="C62" s="49">
        <f>+'NOVIEMBRE 25'!C62+'OCTUBRE 25'!C62+'DICIEMBRE 25'!C62</f>
        <v>291727.13</v>
      </c>
      <c r="D62" s="49">
        <f>+'NOVIEMBRE 25'!D62+'OCTUBRE 25'!D62+'DICIEMBRE 25'!D62</f>
        <v>134590.56</v>
      </c>
      <c r="E62" s="49">
        <f>+'NOVIEMBRE 25'!E62+'OCTUBRE 25'!E62+'DICIEMBRE 25'!E62</f>
        <v>4309.2700000000004</v>
      </c>
      <c r="F62" s="49">
        <f>+'NOVIEMBRE 25'!F62+'OCTUBRE 25'!F62+'DICIEMBRE 25'!F62</f>
        <v>19698.710000000003</v>
      </c>
      <c r="G62" s="49">
        <f>+'NOVIEMBRE 25'!G62+'OCTUBRE 25'!G62+'DICIEMBRE 25'!G62</f>
        <v>2843.03</v>
      </c>
      <c r="H62" s="49">
        <f>+'NOVIEMBRE 25'!H62+'OCTUBRE 25'!H62+'DICIEMBRE 25'!H62</f>
        <v>2202.75</v>
      </c>
      <c r="I62" s="49">
        <f>+'NOVIEMBRE 25'!I62+'OCTUBRE 25'!I62+'DICIEMBRE 25'!I62</f>
        <v>3993.0899999999997</v>
      </c>
      <c r="J62" s="49">
        <f>+'OCTUBRE 25'!J62</f>
        <v>1.88</v>
      </c>
      <c r="K62" s="49">
        <f>'NOVIEMBRE 25'!J62+'OCTUBRE 25'!K62+'DICIEMBRE 25'!J62</f>
        <v>817.14</v>
      </c>
      <c r="L62" s="49">
        <f>+'NOVIEMBRE 25'!K62+'OCTUBRE 25'!L62+'DICIEMBRE 25'!K62</f>
        <v>707.47</v>
      </c>
      <c r="M62" s="49">
        <f>+'NOVIEMBRE 25'!L62+'OCTUBRE 25'!M62+'DICIEMBRE 25'!L62</f>
        <v>9126</v>
      </c>
      <c r="N62" s="49">
        <f>+'NOVIEMBRE 25'!M62+'OCTUBRE 25'!N62+'DICIEMBRE 25'!M62</f>
        <v>0</v>
      </c>
      <c r="O62" s="50">
        <f t="shared" si="0"/>
        <v>470017.03000000009</v>
      </c>
    </row>
    <row r="63" spans="1:15" s="48" customFormat="1" ht="17.100000000000001" customHeight="1" x14ac:dyDescent="0.3">
      <c r="A63" s="41" t="s">
        <v>118</v>
      </c>
      <c r="B63" s="42" t="s">
        <v>119</v>
      </c>
      <c r="C63" s="49">
        <f>+'NOVIEMBRE 25'!C63+'OCTUBRE 25'!C63+'DICIEMBRE 25'!C63</f>
        <v>806597.67</v>
      </c>
      <c r="D63" s="49">
        <f>+'NOVIEMBRE 25'!D63+'OCTUBRE 25'!D63+'DICIEMBRE 25'!D63</f>
        <v>296715</v>
      </c>
      <c r="E63" s="49">
        <f>+'NOVIEMBRE 25'!E63+'OCTUBRE 25'!E63+'DICIEMBRE 25'!E63</f>
        <v>10932.14</v>
      </c>
      <c r="F63" s="49">
        <f>+'NOVIEMBRE 25'!F63+'OCTUBRE 25'!F63+'DICIEMBRE 25'!F63</f>
        <v>54110.76</v>
      </c>
      <c r="G63" s="49">
        <f>+'NOVIEMBRE 25'!G63+'OCTUBRE 25'!G63+'DICIEMBRE 25'!G63</f>
        <v>26349.050000000003</v>
      </c>
      <c r="H63" s="49">
        <f>+'NOVIEMBRE 25'!H63+'OCTUBRE 25'!H63+'DICIEMBRE 25'!H63</f>
        <v>6315.9299999999994</v>
      </c>
      <c r="I63" s="49">
        <f>+'NOVIEMBRE 25'!I63+'OCTUBRE 25'!I63+'DICIEMBRE 25'!I63</f>
        <v>19830.809999999998</v>
      </c>
      <c r="J63" s="49">
        <f>+'OCTUBRE 25'!J63</f>
        <v>9.34</v>
      </c>
      <c r="K63" s="49">
        <f>'NOVIEMBRE 25'!J63+'OCTUBRE 25'!K63+'DICIEMBRE 25'!J63</f>
        <v>1936.23</v>
      </c>
      <c r="L63" s="49">
        <f>+'NOVIEMBRE 25'!K63+'OCTUBRE 25'!L63+'DICIEMBRE 25'!K63</f>
        <v>2171.71</v>
      </c>
      <c r="M63" s="49">
        <f>+'NOVIEMBRE 25'!L63+'OCTUBRE 25'!M63+'DICIEMBRE 25'!L63</f>
        <v>0</v>
      </c>
      <c r="N63" s="49">
        <f>+'NOVIEMBRE 25'!M63+'OCTUBRE 25'!N63+'DICIEMBRE 25'!M63</f>
        <v>0</v>
      </c>
      <c r="O63" s="50">
        <f t="shared" si="0"/>
        <v>1224968.6399999999</v>
      </c>
    </row>
    <row r="64" spans="1:15" s="48" customFormat="1" ht="17.100000000000001" customHeight="1" x14ac:dyDescent="0.3">
      <c r="A64" s="41" t="s">
        <v>120</v>
      </c>
      <c r="B64" s="42" t="s">
        <v>121</v>
      </c>
      <c r="C64" s="49">
        <f>+'NOVIEMBRE 25'!C64+'OCTUBRE 25'!C64+'DICIEMBRE 25'!C64</f>
        <v>382067.57</v>
      </c>
      <c r="D64" s="49">
        <f>+'NOVIEMBRE 25'!D64+'OCTUBRE 25'!D64+'DICIEMBRE 25'!D64</f>
        <v>117966.59999999999</v>
      </c>
      <c r="E64" s="49">
        <f>+'NOVIEMBRE 25'!E64+'OCTUBRE 25'!E64+'DICIEMBRE 25'!E64</f>
        <v>5806.9</v>
      </c>
      <c r="F64" s="49">
        <f>+'NOVIEMBRE 25'!F64+'OCTUBRE 25'!F64+'DICIEMBRE 25'!F64</f>
        <v>25529.190000000002</v>
      </c>
      <c r="G64" s="49">
        <f>+'NOVIEMBRE 25'!G64+'OCTUBRE 25'!G64+'DICIEMBRE 25'!G64</f>
        <v>10334.94</v>
      </c>
      <c r="H64" s="49">
        <f>+'NOVIEMBRE 25'!H64+'OCTUBRE 25'!H64+'DICIEMBRE 25'!H64</f>
        <v>2777.7</v>
      </c>
      <c r="I64" s="49">
        <f>+'NOVIEMBRE 25'!I64+'OCTUBRE 25'!I64+'DICIEMBRE 25'!I64</f>
        <v>7669.26</v>
      </c>
      <c r="J64" s="49">
        <f>+'OCTUBRE 25'!J64</f>
        <v>3.61</v>
      </c>
      <c r="K64" s="49">
        <f>'NOVIEMBRE 25'!J64+'OCTUBRE 25'!K64+'DICIEMBRE 25'!J64</f>
        <v>1107.54</v>
      </c>
      <c r="L64" s="49">
        <f>+'NOVIEMBRE 25'!K64+'OCTUBRE 25'!L64+'DICIEMBRE 25'!K64</f>
        <v>839.88000000000011</v>
      </c>
      <c r="M64" s="49">
        <f>+'NOVIEMBRE 25'!L64+'OCTUBRE 25'!M64+'DICIEMBRE 25'!L64</f>
        <v>0</v>
      </c>
      <c r="N64" s="49">
        <f>+'NOVIEMBRE 25'!M64+'OCTUBRE 25'!N64+'DICIEMBRE 25'!M64</f>
        <v>0</v>
      </c>
      <c r="O64" s="50">
        <f t="shared" si="0"/>
        <v>554103.18999999994</v>
      </c>
    </row>
    <row r="65" spans="1:15" s="48" customFormat="1" ht="17.100000000000001" customHeight="1" x14ac:dyDescent="0.3">
      <c r="A65" s="41" t="s">
        <v>122</v>
      </c>
      <c r="B65" s="42" t="s">
        <v>123</v>
      </c>
      <c r="C65" s="49">
        <f>+'NOVIEMBRE 25'!C65+'OCTUBRE 25'!C65+'DICIEMBRE 25'!C65</f>
        <v>10926371.52</v>
      </c>
      <c r="D65" s="49">
        <f>+'NOVIEMBRE 25'!D65+'OCTUBRE 25'!D65+'DICIEMBRE 25'!D65</f>
        <v>3152126.29</v>
      </c>
      <c r="E65" s="49">
        <f>+'NOVIEMBRE 25'!E65+'OCTUBRE 25'!E65+'DICIEMBRE 25'!E65</f>
        <v>128649.43</v>
      </c>
      <c r="F65" s="49">
        <f>+'NOVIEMBRE 25'!F65+'OCTUBRE 25'!F65+'DICIEMBRE 25'!F65</f>
        <v>769188.54</v>
      </c>
      <c r="G65" s="49">
        <f>+'NOVIEMBRE 25'!G65+'OCTUBRE 25'!G65+'DICIEMBRE 25'!G65</f>
        <v>267712.43</v>
      </c>
      <c r="H65" s="49">
        <f>+'NOVIEMBRE 25'!H65+'OCTUBRE 25'!H65+'DICIEMBRE 25'!H65</f>
        <v>98371</v>
      </c>
      <c r="I65" s="49">
        <f>+'NOVIEMBRE 25'!I65+'OCTUBRE 25'!I65+'DICIEMBRE 25'!I65</f>
        <v>271607</v>
      </c>
      <c r="J65" s="49">
        <f>+'OCTUBRE 25'!J65</f>
        <v>127.87</v>
      </c>
      <c r="K65" s="49">
        <f>'NOVIEMBRE 25'!J65+'OCTUBRE 25'!K65+'DICIEMBRE 25'!J65</f>
        <v>18692.28</v>
      </c>
      <c r="L65" s="49">
        <f>+'NOVIEMBRE 25'!K65+'OCTUBRE 25'!L65+'DICIEMBRE 25'!K65</f>
        <v>39832.770000000004</v>
      </c>
      <c r="M65" s="49">
        <f>+'NOVIEMBRE 25'!L65+'OCTUBRE 25'!M65+'DICIEMBRE 25'!L65</f>
        <v>3746378</v>
      </c>
      <c r="N65" s="49">
        <f>+'NOVIEMBRE 25'!M65+'OCTUBRE 25'!N65+'DICIEMBRE 25'!M65</f>
        <v>203021.55</v>
      </c>
      <c r="O65" s="50">
        <f t="shared" si="0"/>
        <v>19622078.679999996</v>
      </c>
    </row>
    <row r="66" spans="1:15" s="48" customFormat="1" ht="17.100000000000001" customHeight="1" x14ac:dyDescent="0.3">
      <c r="A66" s="41" t="s">
        <v>124</v>
      </c>
      <c r="B66" s="42" t="s">
        <v>125</v>
      </c>
      <c r="C66" s="49">
        <f>+'NOVIEMBRE 25'!C66+'OCTUBRE 25'!C66+'DICIEMBRE 25'!C66</f>
        <v>2424775.04</v>
      </c>
      <c r="D66" s="49">
        <f>+'NOVIEMBRE 25'!D66+'OCTUBRE 25'!D66+'DICIEMBRE 25'!D66</f>
        <v>295300.19999999995</v>
      </c>
      <c r="E66" s="49">
        <f>+'NOVIEMBRE 25'!E66+'OCTUBRE 25'!E66+'DICIEMBRE 25'!E66</f>
        <v>33174.910000000003</v>
      </c>
      <c r="F66" s="49">
        <f>+'NOVIEMBRE 25'!F66+'OCTUBRE 25'!F66+'DICIEMBRE 25'!F66</f>
        <v>172360.41000000003</v>
      </c>
      <c r="G66" s="49">
        <f>+'NOVIEMBRE 25'!G66+'OCTUBRE 25'!G66+'DICIEMBRE 25'!G66</f>
        <v>94099.59</v>
      </c>
      <c r="H66" s="49">
        <f>+'NOVIEMBRE 25'!H66+'OCTUBRE 25'!H66+'DICIEMBRE 25'!H66</f>
        <v>20727.990000000002</v>
      </c>
      <c r="I66" s="49">
        <f>+'NOVIEMBRE 25'!I66+'OCTUBRE 25'!I66+'DICIEMBRE 25'!I66</f>
        <v>69130.010000000009</v>
      </c>
      <c r="J66" s="49">
        <f>+'OCTUBRE 25'!J66</f>
        <v>32.549999999999997</v>
      </c>
      <c r="K66" s="49">
        <f>'NOVIEMBRE 25'!J66+'OCTUBRE 25'!K66+'DICIEMBRE 25'!J66</f>
        <v>5526.93</v>
      </c>
      <c r="L66" s="49">
        <f>+'NOVIEMBRE 25'!K66+'OCTUBRE 25'!L66+'DICIEMBRE 25'!K66</f>
        <v>7812.25</v>
      </c>
      <c r="M66" s="49">
        <f>+'NOVIEMBRE 25'!L66+'OCTUBRE 25'!M66+'DICIEMBRE 25'!L66</f>
        <v>0</v>
      </c>
      <c r="N66" s="49">
        <f>+'NOVIEMBRE 25'!M66+'OCTUBRE 25'!N66+'DICIEMBRE 25'!M66</f>
        <v>0</v>
      </c>
      <c r="O66" s="50">
        <f t="shared" si="0"/>
        <v>3122939.8800000004</v>
      </c>
    </row>
    <row r="67" spans="1:15" s="48" customFormat="1" ht="17.100000000000001" customHeight="1" x14ac:dyDescent="0.3">
      <c r="A67" s="41" t="s">
        <v>126</v>
      </c>
      <c r="B67" s="42" t="s">
        <v>127</v>
      </c>
      <c r="C67" s="49">
        <f>+'NOVIEMBRE 25'!C67+'OCTUBRE 25'!C67+'DICIEMBRE 25'!C67</f>
        <v>11425950.760000002</v>
      </c>
      <c r="D67" s="49">
        <f>+'NOVIEMBRE 25'!D67+'OCTUBRE 25'!D67+'DICIEMBRE 25'!D67</f>
        <v>4062677.12</v>
      </c>
      <c r="E67" s="49">
        <f>+'NOVIEMBRE 25'!E67+'OCTUBRE 25'!E67+'DICIEMBRE 25'!E67</f>
        <v>143138.40000000002</v>
      </c>
      <c r="F67" s="49">
        <f>+'NOVIEMBRE 25'!F67+'OCTUBRE 25'!F67+'DICIEMBRE 25'!F67</f>
        <v>852196.76</v>
      </c>
      <c r="G67" s="49">
        <f>+'NOVIEMBRE 25'!G67+'OCTUBRE 25'!G67+'DICIEMBRE 25'!G67</f>
        <v>354572.45999999996</v>
      </c>
      <c r="H67" s="49">
        <f>+'NOVIEMBRE 25'!H67+'OCTUBRE 25'!H67+'DICIEMBRE 25'!H67</f>
        <v>109080.29</v>
      </c>
      <c r="I67" s="49">
        <f>+'NOVIEMBRE 25'!I67+'OCTUBRE 25'!I67+'DICIEMBRE 25'!I67</f>
        <v>334186.40000000002</v>
      </c>
      <c r="J67" s="49">
        <f>+'OCTUBRE 25'!J67</f>
        <v>157.33000000000001</v>
      </c>
      <c r="K67" s="49">
        <f>'NOVIEMBRE 25'!J67+'OCTUBRE 25'!K67+'DICIEMBRE 25'!J67</f>
        <v>18662.550000000003</v>
      </c>
      <c r="L67" s="49">
        <f>+'NOVIEMBRE 25'!K67+'OCTUBRE 25'!L67+'DICIEMBRE 25'!K67</f>
        <v>46381.630000000005</v>
      </c>
      <c r="M67" s="49">
        <f>+'NOVIEMBRE 25'!L67+'OCTUBRE 25'!M67+'DICIEMBRE 25'!L67</f>
        <v>0</v>
      </c>
      <c r="N67" s="49">
        <f>+'NOVIEMBRE 25'!M67+'OCTUBRE 25'!N67+'DICIEMBRE 25'!M67</f>
        <v>0</v>
      </c>
      <c r="O67" s="50">
        <f t="shared" si="0"/>
        <v>17347003.699999999</v>
      </c>
    </row>
    <row r="68" spans="1:15" s="48" customFormat="1" ht="17.100000000000001" customHeight="1" x14ac:dyDescent="0.3">
      <c r="A68" s="41" t="s">
        <v>128</v>
      </c>
      <c r="B68" s="42" t="s">
        <v>129</v>
      </c>
      <c r="C68" s="49">
        <f>+'NOVIEMBRE 25'!C68+'OCTUBRE 25'!C68+'DICIEMBRE 25'!C68</f>
        <v>639651.03</v>
      </c>
      <c r="D68" s="49">
        <f>+'NOVIEMBRE 25'!D68+'OCTUBRE 25'!D68+'DICIEMBRE 25'!D68</f>
        <v>202549.74</v>
      </c>
      <c r="E68" s="49">
        <f>+'NOVIEMBRE 25'!E68+'OCTUBRE 25'!E68+'DICIEMBRE 25'!E68</f>
        <v>8846.02</v>
      </c>
      <c r="F68" s="49">
        <f>+'NOVIEMBRE 25'!F68+'OCTUBRE 25'!F68+'DICIEMBRE 25'!F68</f>
        <v>41317.46</v>
      </c>
      <c r="G68" s="49">
        <f>+'NOVIEMBRE 25'!G68+'OCTUBRE 25'!G68+'DICIEMBRE 25'!G68</f>
        <v>17826.379999999997</v>
      </c>
      <c r="H68" s="49">
        <f>+'NOVIEMBRE 25'!H68+'OCTUBRE 25'!H68+'DICIEMBRE 25'!H68</f>
        <v>4651.6000000000004</v>
      </c>
      <c r="I68" s="49">
        <f>+'NOVIEMBRE 25'!I68+'OCTUBRE 25'!I68+'DICIEMBRE 25'!I68</f>
        <v>13203.11</v>
      </c>
      <c r="J68" s="49">
        <f>+'OCTUBRE 25'!J68</f>
        <v>6.22</v>
      </c>
      <c r="K68" s="49">
        <f>'NOVIEMBRE 25'!J68+'OCTUBRE 25'!K68+'DICIEMBRE 25'!J68</f>
        <v>1651.6499999999999</v>
      </c>
      <c r="L68" s="49">
        <f>+'NOVIEMBRE 25'!K68+'OCTUBRE 25'!L68+'DICIEMBRE 25'!K68</f>
        <v>1447.73</v>
      </c>
      <c r="M68" s="49">
        <f>+'NOVIEMBRE 25'!L68+'OCTUBRE 25'!M68+'DICIEMBRE 25'!L68</f>
        <v>4062</v>
      </c>
      <c r="N68" s="49">
        <f>+'NOVIEMBRE 25'!M68+'OCTUBRE 25'!N68+'DICIEMBRE 25'!M68</f>
        <v>0</v>
      </c>
      <c r="O68" s="50">
        <f t="shared" si="0"/>
        <v>935212.94</v>
      </c>
    </row>
    <row r="69" spans="1:15" s="48" customFormat="1" ht="17.100000000000001" customHeight="1" x14ac:dyDescent="0.3">
      <c r="A69" s="41" t="s">
        <v>130</v>
      </c>
      <c r="B69" s="42" t="s">
        <v>131</v>
      </c>
      <c r="C69" s="49">
        <f>+'NOVIEMBRE 25'!C69+'OCTUBRE 25'!C69+'DICIEMBRE 25'!C69</f>
        <v>819188.21</v>
      </c>
      <c r="D69" s="49">
        <f>+'NOVIEMBRE 25'!D69+'OCTUBRE 25'!D69+'DICIEMBRE 25'!D69</f>
        <v>292591.77</v>
      </c>
      <c r="E69" s="49">
        <f>+'NOVIEMBRE 25'!E69+'OCTUBRE 25'!E69+'DICIEMBRE 25'!E69</f>
        <v>11381.14</v>
      </c>
      <c r="F69" s="49">
        <f>+'NOVIEMBRE 25'!F69+'OCTUBRE 25'!F69+'DICIEMBRE 25'!F69</f>
        <v>51848.619999999995</v>
      </c>
      <c r="G69" s="49">
        <f>+'NOVIEMBRE 25'!G69+'OCTUBRE 25'!G69+'DICIEMBRE 25'!G69</f>
        <v>21072.58</v>
      </c>
      <c r="H69" s="49">
        <f>+'NOVIEMBRE 25'!H69+'OCTUBRE 25'!H69+'DICIEMBRE 25'!H69</f>
        <v>5724</v>
      </c>
      <c r="I69" s="49">
        <f>+'NOVIEMBRE 25'!I69+'OCTUBRE 25'!I69+'DICIEMBRE 25'!I69</f>
        <v>15343.82</v>
      </c>
      <c r="J69" s="49">
        <f>+'OCTUBRE 25'!J69</f>
        <v>7.22</v>
      </c>
      <c r="K69" s="49">
        <f>'NOVIEMBRE 25'!J69+'OCTUBRE 25'!K69+'DICIEMBRE 25'!J69</f>
        <v>2108.2200000000003</v>
      </c>
      <c r="L69" s="49">
        <f>+'NOVIEMBRE 25'!K69+'OCTUBRE 25'!L69+'DICIEMBRE 25'!K69</f>
        <v>1680.33</v>
      </c>
      <c r="M69" s="49">
        <f>+'NOVIEMBRE 25'!L69+'OCTUBRE 25'!M69+'DICIEMBRE 25'!L69</f>
        <v>0</v>
      </c>
      <c r="N69" s="49">
        <f>+'NOVIEMBRE 25'!M69+'OCTUBRE 25'!N69+'DICIEMBRE 25'!M69</f>
        <v>0</v>
      </c>
      <c r="O69" s="50">
        <f t="shared" si="0"/>
        <v>1220945.9099999999</v>
      </c>
    </row>
    <row r="70" spans="1:15" s="48" customFormat="1" ht="17.100000000000001" customHeight="1" x14ac:dyDescent="0.3">
      <c r="A70" s="41" t="s">
        <v>132</v>
      </c>
      <c r="B70" s="42" t="s">
        <v>133</v>
      </c>
      <c r="C70" s="49">
        <f>+'NOVIEMBRE 25'!C70+'OCTUBRE 25'!C70+'DICIEMBRE 25'!C70</f>
        <v>284906.23999999999</v>
      </c>
      <c r="D70" s="49">
        <f>+'NOVIEMBRE 25'!D70+'OCTUBRE 25'!D70+'DICIEMBRE 25'!D70</f>
        <v>127786.63</v>
      </c>
      <c r="E70" s="49">
        <f>+'NOVIEMBRE 25'!E70+'OCTUBRE 25'!E70+'DICIEMBRE 25'!E70</f>
        <v>4394.88</v>
      </c>
      <c r="F70" s="49">
        <f>+'NOVIEMBRE 25'!F70+'OCTUBRE 25'!F70+'DICIEMBRE 25'!F70</f>
        <v>18793.36</v>
      </c>
      <c r="G70" s="49">
        <f>+'NOVIEMBRE 25'!G70+'OCTUBRE 25'!G70+'DICIEMBRE 25'!G70</f>
        <v>3472.36</v>
      </c>
      <c r="H70" s="49">
        <f>+'NOVIEMBRE 25'!H70+'OCTUBRE 25'!H70+'DICIEMBRE 25'!H70</f>
        <v>2006.29</v>
      </c>
      <c r="I70" s="49">
        <f>+'NOVIEMBRE 25'!I70+'OCTUBRE 25'!I70+'DICIEMBRE 25'!I70</f>
        <v>3761.24</v>
      </c>
      <c r="J70" s="49">
        <f>+'OCTUBRE 25'!J70</f>
        <v>1.77</v>
      </c>
      <c r="K70" s="49">
        <f>'NOVIEMBRE 25'!J70+'OCTUBRE 25'!K70+'DICIEMBRE 25'!J70</f>
        <v>863.37000000000012</v>
      </c>
      <c r="L70" s="49">
        <f>+'NOVIEMBRE 25'!K70+'OCTUBRE 25'!L70+'DICIEMBRE 25'!K70</f>
        <v>575.42999999999995</v>
      </c>
      <c r="M70" s="49">
        <f>+'NOVIEMBRE 25'!L70+'OCTUBRE 25'!M70+'DICIEMBRE 25'!L70</f>
        <v>0</v>
      </c>
      <c r="N70" s="49">
        <f>+'NOVIEMBRE 25'!M70+'OCTUBRE 25'!N70+'DICIEMBRE 25'!M70</f>
        <v>0</v>
      </c>
      <c r="O70" s="50">
        <f t="shared" si="0"/>
        <v>446561.56999999995</v>
      </c>
    </row>
    <row r="71" spans="1:15" s="48" customFormat="1" ht="17.100000000000001" customHeight="1" x14ac:dyDescent="0.3">
      <c r="A71" s="41" t="s">
        <v>134</v>
      </c>
      <c r="B71" s="42" t="s">
        <v>135</v>
      </c>
      <c r="C71" s="49">
        <f>+'NOVIEMBRE 25'!C71+'OCTUBRE 25'!C71+'DICIEMBRE 25'!C71</f>
        <v>765323.2</v>
      </c>
      <c r="D71" s="49">
        <f>+'NOVIEMBRE 25'!D71+'OCTUBRE 25'!D71+'DICIEMBRE 25'!D71</f>
        <v>346592.16000000003</v>
      </c>
      <c r="E71" s="49">
        <f>+'NOVIEMBRE 25'!E71+'OCTUBRE 25'!E71+'DICIEMBRE 25'!E71</f>
        <v>10045.77</v>
      </c>
      <c r="F71" s="49">
        <f>+'NOVIEMBRE 25'!F71+'OCTUBRE 25'!F71+'DICIEMBRE 25'!F71</f>
        <v>58931.240000000005</v>
      </c>
      <c r="G71" s="49">
        <f>+'NOVIEMBRE 25'!G71+'OCTUBRE 25'!G71+'DICIEMBRE 25'!G71</f>
        <v>29741.52</v>
      </c>
      <c r="H71" s="49">
        <f>+'NOVIEMBRE 25'!H71+'OCTUBRE 25'!H71+'DICIEMBRE 25'!H71</f>
        <v>7548.46</v>
      </c>
      <c r="I71" s="49">
        <f>+'NOVIEMBRE 25'!I71+'OCTUBRE 25'!I71+'DICIEMBRE 25'!I71</f>
        <v>25664.300000000003</v>
      </c>
      <c r="J71" s="49">
        <f>+'OCTUBRE 25'!J71</f>
        <v>12.08</v>
      </c>
      <c r="K71" s="49">
        <f>'NOVIEMBRE 25'!J71+'OCTUBRE 25'!K71+'DICIEMBRE 25'!J71</f>
        <v>1507.41</v>
      </c>
      <c r="L71" s="49">
        <f>+'NOVIEMBRE 25'!K71+'OCTUBRE 25'!L71+'DICIEMBRE 25'!K71</f>
        <v>3233.28</v>
      </c>
      <c r="M71" s="49">
        <f>+'NOVIEMBRE 25'!L71+'OCTUBRE 25'!M71+'DICIEMBRE 25'!L71</f>
        <v>58037</v>
      </c>
      <c r="N71" s="49">
        <f>+'NOVIEMBRE 25'!M71+'OCTUBRE 25'!N71+'DICIEMBRE 25'!M71</f>
        <v>0</v>
      </c>
      <c r="O71" s="50">
        <f t="shared" si="0"/>
        <v>1306636.42</v>
      </c>
    </row>
    <row r="72" spans="1:15" s="48" customFormat="1" ht="17.100000000000001" customHeight="1" x14ac:dyDescent="0.3">
      <c r="A72" s="41" t="s">
        <v>136</v>
      </c>
      <c r="B72" s="42" t="s">
        <v>137</v>
      </c>
      <c r="C72" s="49">
        <f>+'NOVIEMBRE 25'!C72+'OCTUBRE 25'!C72+'DICIEMBRE 25'!C72</f>
        <v>1739886.8199999998</v>
      </c>
      <c r="D72" s="49">
        <f>+'NOVIEMBRE 25'!D72+'OCTUBRE 25'!D72+'DICIEMBRE 25'!D72</f>
        <v>553209.42000000004</v>
      </c>
      <c r="E72" s="49">
        <f>+'NOVIEMBRE 25'!E72+'OCTUBRE 25'!E72+'DICIEMBRE 25'!E72</f>
        <v>22751.71</v>
      </c>
      <c r="F72" s="49">
        <f>+'NOVIEMBRE 25'!F72+'OCTUBRE 25'!F72+'DICIEMBRE 25'!F72</f>
        <v>130168.98000000001</v>
      </c>
      <c r="G72" s="49">
        <f>+'NOVIEMBRE 25'!G72+'OCTUBRE 25'!G72+'DICIEMBRE 25'!G72</f>
        <v>60091.770000000004</v>
      </c>
      <c r="H72" s="49">
        <f>+'NOVIEMBRE 25'!H72+'OCTUBRE 25'!H72+'DICIEMBRE 25'!H72</f>
        <v>16435.59</v>
      </c>
      <c r="I72" s="49">
        <f>+'NOVIEMBRE 25'!I72+'OCTUBRE 25'!I72+'DICIEMBRE 25'!I72</f>
        <v>52425.979999999996</v>
      </c>
      <c r="J72" s="49">
        <f>+'OCTUBRE 25'!J72</f>
        <v>24.68</v>
      </c>
      <c r="K72" s="49">
        <f>'NOVIEMBRE 25'!J72+'OCTUBRE 25'!K72+'DICIEMBRE 25'!J72</f>
        <v>3414.99</v>
      </c>
      <c r="L72" s="49">
        <f>+'NOVIEMBRE 25'!K72+'OCTUBRE 25'!L72+'DICIEMBRE 25'!K72</f>
        <v>6818.2300000000005</v>
      </c>
      <c r="M72" s="49">
        <f>+'NOVIEMBRE 25'!L72+'OCTUBRE 25'!M72+'DICIEMBRE 25'!L72</f>
        <v>44309</v>
      </c>
      <c r="N72" s="49">
        <f>+'NOVIEMBRE 25'!M72+'OCTUBRE 25'!N72+'DICIEMBRE 25'!M72</f>
        <v>0</v>
      </c>
      <c r="O72" s="50">
        <f t="shared" si="0"/>
        <v>2629537.17</v>
      </c>
    </row>
    <row r="73" spans="1:15" s="48" customFormat="1" ht="17.100000000000001" customHeight="1" x14ac:dyDescent="0.3">
      <c r="A73" s="41" t="s">
        <v>138</v>
      </c>
      <c r="B73" s="42" t="s">
        <v>139</v>
      </c>
      <c r="C73" s="49">
        <f>+'NOVIEMBRE 25'!C73+'OCTUBRE 25'!C73+'DICIEMBRE 25'!C73</f>
        <v>452724.23</v>
      </c>
      <c r="D73" s="49">
        <f>+'NOVIEMBRE 25'!D73+'OCTUBRE 25'!D73+'DICIEMBRE 25'!D73</f>
        <v>256408.91999999998</v>
      </c>
      <c r="E73" s="49">
        <f>+'NOVIEMBRE 25'!E73+'OCTUBRE 25'!E73+'DICIEMBRE 25'!E73</f>
        <v>6824.92</v>
      </c>
      <c r="F73" s="49">
        <f>+'NOVIEMBRE 25'!F73+'OCTUBRE 25'!F73+'DICIEMBRE 25'!F73</f>
        <v>29908.06</v>
      </c>
      <c r="G73" s="49">
        <f>+'NOVIEMBRE 25'!G73+'OCTUBRE 25'!G73+'DICIEMBRE 25'!G73</f>
        <v>7772.88</v>
      </c>
      <c r="H73" s="49">
        <f>+'NOVIEMBRE 25'!H73+'OCTUBRE 25'!H73+'DICIEMBRE 25'!H73</f>
        <v>3241.82</v>
      </c>
      <c r="I73" s="49">
        <f>+'NOVIEMBRE 25'!I73+'OCTUBRE 25'!I73+'DICIEMBRE 25'!I73</f>
        <v>7032.8300000000008</v>
      </c>
      <c r="J73" s="49">
        <f>+'OCTUBRE 25'!J73</f>
        <v>3.31</v>
      </c>
      <c r="K73" s="49">
        <f>'NOVIEMBRE 25'!J73+'OCTUBRE 25'!K73+'DICIEMBRE 25'!J73</f>
        <v>1303.8600000000001</v>
      </c>
      <c r="L73" s="49">
        <f>+'NOVIEMBRE 25'!K73+'OCTUBRE 25'!L73+'DICIEMBRE 25'!K73</f>
        <v>961.45999999999992</v>
      </c>
      <c r="M73" s="49">
        <f>+'NOVIEMBRE 25'!L73+'OCTUBRE 25'!M73+'DICIEMBRE 25'!L73</f>
        <v>15946</v>
      </c>
      <c r="N73" s="49">
        <f>+'NOVIEMBRE 25'!M73+'OCTUBRE 25'!N73+'DICIEMBRE 25'!M73</f>
        <v>0</v>
      </c>
      <c r="O73" s="50">
        <f t="shared" ref="O73:O136" si="1">SUM(C73:N73)</f>
        <v>782128.28999999992</v>
      </c>
    </row>
    <row r="74" spans="1:15" s="48" customFormat="1" ht="17.100000000000001" customHeight="1" x14ac:dyDescent="0.3">
      <c r="A74" s="41" t="s">
        <v>140</v>
      </c>
      <c r="B74" s="42" t="s">
        <v>141</v>
      </c>
      <c r="C74" s="49">
        <f>+'NOVIEMBRE 25'!C74+'OCTUBRE 25'!C74+'DICIEMBRE 25'!C74</f>
        <v>1540997.17</v>
      </c>
      <c r="D74" s="49">
        <f>+'NOVIEMBRE 25'!D74+'OCTUBRE 25'!D74+'DICIEMBRE 25'!D74</f>
        <v>827709.8899999999</v>
      </c>
      <c r="E74" s="49">
        <f>+'NOVIEMBRE 25'!E74+'OCTUBRE 25'!E74+'DICIEMBRE 25'!E74</f>
        <v>18947.440000000002</v>
      </c>
      <c r="F74" s="49">
        <f>+'NOVIEMBRE 25'!F74+'OCTUBRE 25'!F74+'DICIEMBRE 25'!F74</f>
        <v>97813.12999999999</v>
      </c>
      <c r="G74" s="49">
        <f>+'NOVIEMBRE 25'!G74+'OCTUBRE 25'!G74+'DICIEMBRE 25'!G74</f>
        <v>37630.29</v>
      </c>
      <c r="H74" s="49">
        <f>+'NOVIEMBRE 25'!H74+'OCTUBRE 25'!H74+'DICIEMBRE 25'!H74</f>
        <v>11920.83</v>
      </c>
      <c r="I74" s="49">
        <f>+'NOVIEMBRE 25'!I74+'OCTUBRE 25'!I74+'DICIEMBRE 25'!I74</f>
        <v>32007.590000000004</v>
      </c>
      <c r="J74" s="49">
        <f>+'OCTUBRE 25'!J74</f>
        <v>15.07</v>
      </c>
      <c r="K74" s="49">
        <f>'NOVIEMBRE 25'!J74+'OCTUBRE 25'!K74+'DICIEMBRE 25'!J74</f>
        <v>3750.93</v>
      </c>
      <c r="L74" s="49">
        <f>+'NOVIEMBRE 25'!K74+'OCTUBRE 25'!L74+'DICIEMBRE 25'!K74</f>
        <v>4041.7799999999997</v>
      </c>
      <c r="M74" s="49">
        <f>+'NOVIEMBRE 25'!L74+'OCTUBRE 25'!M74+'DICIEMBRE 25'!L74</f>
        <v>2729</v>
      </c>
      <c r="N74" s="49">
        <f>+'NOVIEMBRE 25'!M74+'OCTUBRE 25'!N74+'DICIEMBRE 25'!M74</f>
        <v>0</v>
      </c>
      <c r="O74" s="50">
        <f t="shared" si="1"/>
        <v>2577563.1199999992</v>
      </c>
    </row>
    <row r="75" spans="1:15" s="48" customFormat="1" ht="17.100000000000001" customHeight="1" x14ac:dyDescent="0.3">
      <c r="A75" s="41" t="s">
        <v>142</v>
      </c>
      <c r="B75" s="42" t="s">
        <v>143</v>
      </c>
      <c r="C75" s="49">
        <f>+'NOVIEMBRE 25'!C75+'OCTUBRE 25'!C75+'DICIEMBRE 25'!C75</f>
        <v>182193467.13</v>
      </c>
      <c r="D75" s="49">
        <f>+'NOVIEMBRE 25'!D75+'OCTUBRE 25'!D75+'DICIEMBRE 25'!D75</f>
        <v>56231185.550000004</v>
      </c>
      <c r="E75" s="49">
        <f>+'NOVIEMBRE 25'!E75+'OCTUBRE 25'!E75+'DICIEMBRE 25'!E75</f>
        <v>2301942.0300000003</v>
      </c>
      <c r="F75" s="49">
        <f>+'NOVIEMBRE 25'!F75+'OCTUBRE 25'!F75+'DICIEMBRE 25'!F75</f>
        <v>14013930.91</v>
      </c>
      <c r="G75" s="49">
        <f>+'NOVIEMBRE 25'!G75+'OCTUBRE 25'!G75+'DICIEMBRE 25'!G75</f>
        <v>1860737.1800000002</v>
      </c>
      <c r="H75" s="49">
        <f>+'NOVIEMBRE 25'!H75+'OCTUBRE 25'!H75+'DICIEMBRE 25'!H75</f>
        <v>1794412.78</v>
      </c>
      <c r="I75" s="49">
        <f>+'NOVIEMBRE 25'!I75+'OCTUBRE 25'!I75+'DICIEMBRE 25'!I75</f>
        <v>3986911.11</v>
      </c>
      <c r="J75" s="49">
        <f>+'OCTUBRE 25'!J75</f>
        <v>1876.99</v>
      </c>
      <c r="K75" s="49">
        <f>'NOVIEMBRE 25'!J75+'OCTUBRE 25'!K75+'DICIEMBRE 25'!J75</f>
        <v>270196.86</v>
      </c>
      <c r="L75" s="49">
        <f>+'NOVIEMBRE 25'!K75+'OCTUBRE 25'!L75+'DICIEMBRE 25'!K75</f>
        <v>808927.69</v>
      </c>
      <c r="M75" s="49">
        <f>+'NOVIEMBRE 25'!L75+'OCTUBRE 25'!M75+'DICIEMBRE 25'!L75</f>
        <v>22737243</v>
      </c>
      <c r="N75" s="49">
        <f>+'NOVIEMBRE 25'!M75+'OCTUBRE 25'!N75+'DICIEMBRE 25'!M75</f>
        <v>0</v>
      </c>
      <c r="O75" s="50">
        <f t="shared" si="1"/>
        <v>286200831.23000002</v>
      </c>
    </row>
    <row r="76" spans="1:15" s="48" customFormat="1" ht="17.100000000000001" customHeight="1" x14ac:dyDescent="0.3">
      <c r="A76" s="41" t="s">
        <v>144</v>
      </c>
      <c r="B76" s="42" t="s">
        <v>145</v>
      </c>
      <c r="C76" s="49">
        <f>+'NOVIEMBRE 25'!C76+'OCTUBRE 25'!C76+'DICIEMBRE 25'!C76</f>
        <v>5586414.9800000004</v>
      </c>
      <c r="D76" s="49">
        <f>+'NOVIEMBRE 25'!D76+'OCTUBRE 25'!D76+'DICIEMBRE 25'!D76</f>
        <v>1867074.6500000001</v>
      </c>
      <c r="E76" s="49">
        <f>+'NOVIEMBRE 25'!E76+'OCTUBRE 25'!E76+'DICIEMBRE 25'!E76</f>
        <v>71543.67</v>
      </c>
      <c r="F76" s="49">
        <f>+'NOVIEMBRE 25'!F76+'OCTUBRE 25'!F76+'DICIEMBRE 25'!F76</f>
        <v>426127.89999999997</v>
      </c>
      <c r="G76" s="49">
        <f>+'NOVIEMBRE 25'!G76+'OCTUBRE 25'!G76+'DICIEMBRE 25'!G76</f>
        <v>167295.89000000001</v>
      </c>
      <c r="H76" s="49">
        <f>+'NOVIEMBRE 25'!H76+'OCTUBRE 25'!H76+'DICIEMBRE 25'!H76</f>
        <v>54796.76</v>
      </c>
      <c r="I76" s="49">
        <f>+'NOVIEMBRE 25'!I76+'OCTUBRE 25'!I76+'DICIEMBRE 25'!I76</f>
        <v>163830.47</v>
      </c>
      <c r="J76" s="49">
        <f>+'OCTUBRE 25'!J76</f>
        <v>77.13</v>
      </c>
      <c r="K76" s="49">
        <f>'NOVIEMBRE 25'!J76+'OCTUBRE 25'!K76+'DICIEMBRE 25'!J76</f>
        <v>10211.01</v>
      </c>
      <c r="L76" s="49">
        <f>+'NOVIEMBRE 25'!K76+'OCTUBRE 25'!L76+'DICIEMBRE 25'!K76</f>
        <v>23469.559999999998</v>
      </c>
      <c r="M76" s="49">
        <f>+'NOVIEMBRE 25'!L76+'OCTUBRE 25'!M76+'DICIEMBRE 25'!L76</f>
        <v>921288</v>
      </c>
      <c r="N76" s="49">
        <f>+'NOVIEMBRE 25'!M76+'OCTUBRE 25'!N76+'DICIEMBRE 25'!M76</f>
        <v>0</v>
      </c>
      <c r="O76" s="50">
        <f t="shared" si="1"/>
        <v>9292130.0199999996</v>
      </c>
    </row>
    <row r="77" spans="1:15" s="48" customFormat="1" ht="17.100000000000001" customHeight="1" x14ac:dyDescent="0.3">
      <c r="A77" s="41" t="s">
        <v>146</v>
      </c>
      <c r="B77" s="42" t="s">
        <v>147</v>
      </c>
      <c r="C77" s="49">
        <f>+'NOVIEMBRE 25'!C77+'OCTUBRE 25'!C77+'DICIEMBRE 25'!C77</f>
        <v>627234.44999999995</v>
      </c>
      <c r="D77" s="49">
        <f>+'NOVIEMBRE 25'!D77+'OCTUBRE 25'!D77+'DICIEMBRE 25'!D77</f>
        <v>244244.50999999998</v>
      </c>
      <c r="E77" s="49">
        <f>+'NOVIEMBRE 25'!E77+'OCTUBRE 25'!E77+'DICIEMBRE 25'!E77</f>
        <v>9137.41</v>
      </c>
      <c r="F77" s="49">
        <f>+'NOVIEMBRE 25'!F77+'OCTUBRE 25'!F77+'DICIEMBRE 25'!F77</f>
        <v>44027.340000000004</v>
      </c>
      <c r="G77" s="49">
        <f>+'NOVIEMBRE 25'!G77+'OCTUBRE 25'!G77+'DICIEMBRE 25'!G77</f>
        <v>21830.91</v>
      </c>
      <c r="H77" s="49">
        <f>+'NOVIEMBRE 25'!H77+'OCTUBRE 25'!H77+'DICIEMBRE 25'!H77</f>
        <v>5077.97</v>
      </c>
      <c r="I77" s="49">
        <f>+'NOVIEMBRE 25'!I77+'OCTUBRE 25'!I77+'DICIEMBRE 25'!I77</f>
        <v>16233.73</v>
      </c>
      <c r="J77" s="49">
        <f>+'OCTUBRE 25'!J77</f>
        <v>7.64</v>
      </c>
      <c r="K77" s="49">
        <f>'NOVIEMBRE 25'!J77+'OCTUBRE 25'!K77+'DICIEMBRE 25'!J77</f>
        <v>1587.42</v>
      </c>
      <c r="L77" s="49">
        <f>+'NOVIEMBRE 25'!K77+'OCTUBRE 25'!L77+'DICIEMBRE 25'!K77</f>
        <v>1784.5900000000001</v>
      </c>
      <c r="M77" s="49">
        <f>+'NOVIEMBRE 25'!L77+'OCTUBRE 25'!M77+'DICIEMBRE 25'!L77</f>
        <v>16088</v>
      </c>
      <c r="N77" s="49">
        <f>+'NOVIEMBRE 25'!M77+'OCTUBRE 25'!N77+'DICIEMBRE 25'!M77</f>
        <v>0</v>
      </c>
      <c r="O77" s="50">
        <f t="shared" si="1"/>
        <v>987253.97</v>
      </c>
    </row>
    <row r="78" spans="1:15" s="48" customFormat="1" ht="17.100000000000001" customHeight="1" x14ac:dyDescent="0.3">
      <c r="A78" s="41" t="s">
        <v>148</v>
      </c>
      <c r="B78" s="42" t="s">
        <v>149</v>
      </c>
      <c r="C78" s="49">
        <f>+'NOVIEMBRE 25'!C78+'OCTUBRE 25'!C78+'DICIEMBRE 25'!C78</f>
        <v>1316159.52</v>
      </c>
      <c r="D78" s="49">
        <f>+'NOVIEMBRE 25'!D78+'OCTUBRE 25'!D78+'DICIEMBRE 25'!D78</f>
        <v>492995.35000000003</v>
      </c>
      <c r="E78" s="49">
        <f>+'NOVIEMBRE 25'!E78+'OCTUBRE 25'!E78+'DICIEMBRE 25'!E78</f>
        <v>17479.599999999999</v>
      </c>
      <c r="F78" s="49">
        <f>+'NOVIEMBRE 25'!F78+'OCTUBRE 25'!F78+'DICIEMBRE 25'!F78</f>
        <v>97124.37999999999</v>
      </c>
      <c r="G78" s="49">
        <f>+'NOVIEMBRE 25'!G78+'OCTUBRE 25'!G78+'DICIEMBRE 25'!G78</f>
        <v>45840.08</v>
      </c>
      <c r="H78" s="49">
        <f>+'NOVIEMBRE 25'!H78+'OCTUBRE 25'!H78+'DICIEMBRE 25'!H78</f>
        <v>12076.78</v>
      </c>
      <c r="I78" s="49">
        <f>+'NOVIEMBRE 25'!I78+'OCTUBRE 25'!I78+'DICIEMBRE 25'!I78</f>
        <v>38551.39</v>
      </c>
      <c r="J78" s="49">
        <f>+'OCTUBRE 25'!J78</f>
        <v>18.149999999999999</v>
      </c>
      <c r="K78" s="49">
        <f>'NOVIEMBRE 25'!J78+'OCTUBRE 25'!K78+'DICIEMBRE 25'!J78</f>
        <v>2634.2400000000002</v>
      </c>
      <c r="L78" s="49">
        <f>+'NOVIEMBRE 25'!K78+'OCTUBRE 25'!L78+'DICIEMBRE 25'!K78</f>
        <v>4882.16</v>
      </c>
      <c r="M78" s="49">
        <f>+'NOVIEMBRE 25'!L78+'OCTUBRE 25'!M78+'DICIEMBRE 25'!L78</f>
        <v>0</v>
      </c>
      <c r="N78" s="49">
        <f>+'NOVIEMBRE 25'!M78+'OCTUBRE 25'!N78+'DICIEMBRE 25'!M78</f>
        <v>0</v>
      </c>
      <c r="O78" s="50">
        <f t="shared" si="1"/>
        <v>2027761.65</v>
      </c>
    </row>
    <row r="79" spans="1:15" s="48" customFormat="1" ht="17.100000000000001" customHeight="1" x14ac:dyDescent="0.3">
      <c r="A79" s="41" t="s">
        <v>150</v>
      </c>
      <c r="B79" s="42" t="s">
        <v>151</v>
      </c>
      <c r="C79" s="49">
        <f>+'NOVIEMBRE 25'!C79+'OCTUBRE 25'!C79+'DICIEMBRE 25'!C79</f>
        <v>1066725.2999999998</v>
      </c>
      <c r="D79" s="49">
        <f>+'NOVIEMBRE 25'!D79+'OCTUBRE 25'!D79+'DICIEMBRE 25'!D79</f>
        <v>724016.99</v>
      </c>
      <c r="E79" s="49">
        <f>+'NOVIEMBRE 25'!E79+'OCTUBRE 25'!E79+'DICIEMBRE 25'!E79</f>
        <v>16503.510000000002</v>
      </c>
      <c r="F79" s="49">
        <f>+'NOVIEMBRE 25'!F79+'OCTUBRE 25'!F79+'DICIEMBRE 25'!F79</f>
        <v>69498.510000000009</v>
      </c>
      <c r="G79" s="49">
        <f>+'NOVIEMBRE 25'!G79+'OCTUBRE 25'!G79+'DICIEMBRE 25'!G79</f>
        <v>23586.800000000003</v>
      </c>
      <c r="H79" s="49">
        <f>+'NOVIEMBRE 25'!H79+'OCTUBRE 25'!H79+'DICIEMBRE 25'!H79</f>
        <v>7315.380000000001</v>
      </c>
      <c r="I79" s="49">
        <f>+'NOVIEMBRE 25'!I79+'OCTUBRE 25'!I79+'DICIEMBRE 25'!I79</f>
        <v>17716.59</v>
      </c>
      <c r="J79" s="49">
        <f>+'OCTUBRE 25'!J79</f>
        <v>8.34</v>
      </c>
      <c r="K79" s="49">
        <f>'NOVIEMBRE 25'!J79+'OCTUBRE 25'!K79+'DICIEMBRE 25'!J79</f>
        <v>3198.96</v>
      </c>
      <c r="L79" s="49">
        <f>+'NOVIEMBRE 25'!K79+'OCTUBRE 25'!L79+'DICIEMBRE 25'!K79</f>
        <v>2006.29</v>
      </c>
      <c r="M79" s="49">
        <f>+'NOVIEMBRE 25'!L79+'OCTUBRE 25'!M79+'DICIEMBRE 25'!L79</f>
        <v>13831</v>
      </c>
      <c r="N79" s="49">
        <f>+'NOVIEMBRE 25'!M79+'OCTUBRE 25'!N79+'DICIEMBRE 25'!M79</f>
        <v>0</v>
      </c>
      <c r="O79" s="50">
        <f t="shared" si="1"/>
        <v>1944407.67</v>
      </c>
    </row>
    <row r="80" spans="1:15" s="48" customFormat="1" ht="17.100000000000001" customHeight="1" x14ac:dyDescent="0.3">
      <c r="A80" s="41" t="s">
        <v>152</v>
      </c>
      <c r="B80" s="42" t="s">
        <v>153</v>
      </c>
      <c r="C80" s="49">
        <f>+'NOVIEMBRE 25'!C80+'OCTUBRE 25'!C80+'DICIEMBRE 25'!C80</f>
        <v>1712077.21</v>
      </c>
      <c r="D80" s="49">
        <f>+'NOVIEMBRE 25'!D80+'OCTUBRE 25'!D80+'DICIEMBRE 25'!D80</f>
        <v>658018.15</v>
      </c>
      <c r="E80" s="49">
        <f>+'NOVIEMBRE 25'!E80+'OCTUBRE 25'!E80+'DICIEMBRE 25'!E80</f>
        <v>22210.07</v>
      </c>
      <c r="F80" s="49">
        <f>+'NOVIEMBRE 25'!F80+'OCTUBRE 25'!F80+'DICIEMBRE 25'!F80</f>
        <v>138151.13</v>
      </c>
      <c r="G80" s="49">
        <f>+'NOVIEMBRE 25'!G80+'OCTUBRE 25'!G80+'DICIEMBRE 25'!G80</f>
        <v>57750.039999999994</v>
      </c>
      <c r="H80" s="49">
        <f>+'NOVIEMBRE 25'!H80+'OCTUBRE 25'!H80+'DICIEMBRE 25'!H80</f>
        <v>18078.120000000003</v>
      </c>
      <c r="I80" s="49">
        <f>+'NOVIEMBRE 25'!I80+'OCTUBRE 25'!I80+'DICIEMBRE 25'!I80</f>
        <v>56305.04</v>
      </c>
      <c r="J80" s="49">
        <f>+'OCTUBRE 25'!J80</f>
        <v>26.51</v>
      </c>
      <c r="K80" s="49">
        <f>'NOVIEMBRE 25'!J80+'OCTUBRE 25'!K80+'DICIEMBRE 25'!J80</f>
        <v>2642.73</v>
      </c>
      <c r="L80" s="49">
        <f>+'NOVIEMBRE 25'!K80+'OCTUBRE 25'!L80+'DICIEMBRE 25'!K80</f>
        <v>8146.3099999999995</v>
      </c>
      <c r="M80" s="49">
        <f>+'NOVIEMBRE 25'!L80+'OCTUBRE 25'!M80+'DICIEMBRE 25'!L80</f>
        <v>0</v>
      </c>
      <c r="N80" s="49">
        <f>+'NOVIEMBRE 25'!M80+'OCTUBRE 25'!N80+'DICIEMBRE 25'!M80</f>
        <v>0</v>
      </c>
      <c r="O80" s="50">
        <f t="shared" si="1"/>
        <v>2673405.3099999996</v>
      </c>
    </row>
    <row r="81" spans="1:15" s="48" customFormat="1" ht="17.100000000000001" customHeight="1" x14ac:dyDescent="0.3">
      <c r="A81" s="41" t="s">
        <v>154</v>
      </c>
      <c r="B81" s="42" t="s">
        <v>155</v>
      </c>
      <c r="C81" s="49">
        <f>+'NOVIEMBRE 25'!C81+'OCTUBRE 25'!C81+'DICIEMBRE 25'!C81</f>
        <v>6815978.2499999991</v>
      </c>
      <c r="D81" s="49">
        <f>+'NOVIEMBRE 25'!D81+'OCTUBRE 25'!D81+'DICIEMBRE 25'!D81</f>
        <v>2296670.7000000002</v>
      </c>
      <c r="E81" s="49">
        <f>+'NOVIEMBRE 25'!E81+'OCTUBRE 25'!E81+'DICIEMBRE 25'!E81</f>
        <v>87009.17</v>
      </c>
      <c r="F81" s="49">
        <f>+'NOVIEMBRE 25'!F81+'OCTUBRE 25'!F81+'DICIEMBRE 25'!F81</f>
        <v>505112.80000000005</v>
      </c>
      <c r="G81" s="49">
        <f>+'NOVIEMBRE 25'!G81+'OCTUBRE 25'!G81+'DICIEMBRE 25'!G81</f>
        <v>244086.85</v>
      </c>
      <c r="H81" s="49">
        <f>+'NOVIEMBRE 25'!H81+'OCTUBRE 25'!H81+'DICIEMBRE 25'!H81</f>
        <v>64172.630000000005</v>
      </c>
      <c r="I81" s="49">
        <f>+'NOVIEMBRE 25'!I81+'OCTUBRE 25'!I81+'DICIEMBRE 25'!I81</f>
        <v>209273.86000000002</v>
      </c>
      <c r="J81" s="49">
        <f>+'OCTUBRE 25'!J81</f>
        <v>98.52</v>
      </c>
      <c r="K81" s="49">
        <f>'NOVIEMBRE 25'!J81+'OCTUBRE 25'!K81+'DICIEMBRE 25'!J81</f>
        <v>13118.82</v>
      </c>
      <c r="L81" s="49">
        <f>+'NOVIEMBRE 25'!K81+'OCTUBRE 25'!L81+'DICIEMBRE 25'!K81</f>
        <v>26639.48</v>
      </c>
      <c r="M81" s="49">
        <f>+'NOVIEMBRE 25'!L81+'OCTUBRE 25'!M81+'DICIEMBRE 25'!L81</f>
        <v>1058770</v>
      </c>
      <c r="N81" s="49">
        <f>+'NOVIEMBRE 25'!M81+'OCTUBRE 25'!N81+'DICIEMBRE 25'!M81</f>
        <v>0</v>
      </c>
      <c r="O81" s="50">
        <f t="shared" si="1"/>
        <v>11320931.08</v>
      </c>
    </row>
    <row r="82" spans="1:15" s="48" customFormat="1" ht="17.100000000000001" customHeight="1" x14ac:dyDescent="0.3">
      <c r="A82" s="41" t="s">
        <v>156</v>
      </c>
      <c r="B82" s="42" t="s">
        <v>157</v>
      </c>
      <c r="C82" s="49">
        <f>+'NOVIEMBRE 25'!C82+'OCTUBRE 25'!C82+'DICIEMBRE 25'!C82</f>
        <v>318345.32</v>
      </c>
      <c r="D82" s="49">
        <f>+'NOVIEMBRE 25'!D82+'OCTUBRE 25'!D82+'DICIEMBRE 25'!D82</f>
        <v>155644.09</v>
      </c>
      <c r="E82" s="49">
        <f>+'NOVIEMBRE 25'!E82+'OCTUBRE 25'!E82+'DICIEMBRE 25'!E82</f>
        <v>5386.75</v>
      </c>
      <c r="F82" s="49">
        <f>+'NOVIEMBRE 25'!F82+'OCTUBRE 25'!F82+'DICIEMBRE 25'!F82</f>
        <v>19729.71</v>
      </c>
      <c r="G82" s="49">
        <f>+'NOVIEMBRE 25'!G82+'OCTUBRE 25'!G82+'DICIEMBRE 25'!G82</f>
        <v>3207.4800000000005</v>
      </c>
      <c r="H82" s="49">
        <f>+'NOVIEMBRE 25'!H82+'OCTUBRE 25'!H82+'DICIEMBRE 25'!H82</f>
        <v>1848.5300000000002</v>
      </c>
      <c r="I82" s="49">
        <f>+'NOVIEMBRE 25'!I82+'OCTUBRE 25'!I82+'DICIEMBRE 25'!I82</f>
        <v>2668.08</v>
      </c>
      <c r="J82" s="49">
        <f>+'OCTUBRE 25'!J82</f>
        <v>1.26</v>
      </c>
      <c r="K82" s="49">
        <f>'NOVIEMBRE 25'!J82+'OCTUBRE 25'!K82+'DICIEMBRE 25'!J82</f>
        <v>1135.6500000000001</v>
      </c>
      <c r="L82" s="49">
        <f>+'NOVIEMBRE 25'!K82+'OCTUBRE 25'!L82+'DICIEMBRE 25'!K82</f>
        <v>328.62</v>
      </c>
      <c r="M82" s="49">
        <f>+'NOVIEMBRE 25'!L82+'OCTUBRE 25'!M82+'DICIEMBRE 25'!L82</f>
        <v>0</v>
      </c>
      <c r="N82" s="49">
        <f>+'NOVIEMBRE 25'!M82+'OCTUBRE 25'!N82+'DICIEMBRE 25'!M82</f>
        <v>0</v>
      </c>
      <c r="O82" s="50">
        <f t="shared" si="1"/>
        <v>508295.49000000011</v>
      </c>
    </row>
    <row r="83" spans="1:15" s="48" customFormat="1" ht="17.100000000000001" customHeight="1" x14ac:dyDescent="0.3">
      <c r="A83" s="41" t="s">
        <v>158</v>
      </c>
      <c r="B83" s="42" t="s">
        <v>159</v>
      </c>
      <c r="C83" s="49">
        <f>+'NOVIEMBRE 25'!C83+'OCTUBRE 25'!C83+'DICIEMBRE 25'!C83</f>
        <v>1100611.6200000001</v>
      </c>
      <c r="D83" s="49">
        <f>+'NOVIEMBRE 25'!D83+'OCTUBRE 25'!D83+'DICIEMBRE 25'!D83</f>
        <v>424819.71</v>
      </c>
      <c r="E83" s="49">
        <f>+'NOVIEMBRE 25'!E83+'OCTUBRE 25'!E83+'DICIEMBRE 25'!E83</f>
        <v>12661.529999999999</v>
      </c>
      <c r="F83" s="49">
        <f>+'NOVIEMBRE 25'!F83+'OCTUBRE 25'!F83+'DICIEMBRE 25'!F83</f>
        <v>58868.66</v>
      </c>
      <c r="G83" s="49">
        <f>+'NOVIEMBRE 25'!G83+'OCTUBRE 25'!G83+'DICIEMBRE 25'!G83</f>
        <v>18634.3</v>
      </c>
      <c r="H83" s="49">
        <f>+'NOVIEMBRE 25'!H83+'OCTUBRE 25'!H83+'DICIEMBRE 25'!H83</f>
        <v>6645.6</v>
      </c>
      <c r="I83" s="49">
        <f>+'NOVIEMBRE 25'!I83+'OCTUBRE 25'!I83+'DICIEMBRE 25'!I83</f>
        <v>14108.04</v>
      </c>
      <c r="J83" s="49">
        <f>+'OCTUBRE 25'!J83</f>
        <v>6.64</v>
      </c>
      <c r="K83" s="49">
        <f>'NOVIEMBRE 25'!J83+'OCTUBRE 25'!K83+'DICIEMBRE 25'!J83</f>
        <v>2704.44</v>
      </c>
      <c r="L83" s="49">
        <f>+'NOVIEMBRE 25'!K83+'OCTUBRE 25'!L83+'DICIEMBRE 25'!K83</f>
        <v>1544.99</v>
      </c>
      <c r="M83" s="49">
        <f>+'NOVIEMBRE 25'!L83+'OCTUBRE 25'!M83+'DICIEMBRE 25'!L83</f>
        <v>0</v>
      </c>
      <c r="N83" s="49">
        <f>+'NOVIEMBRE 25'!M83+'OCTUBRE 25'!N83+'DICIEMBRE 25'!M83</f>
        <v>0</v>
      </c>
      <c r="O83" s="50">
        <f t="shared" si="1"/>
        <v>1640605.53</v>
      </c>
    </row>
    <row r="84" spans="1:15" s="48" customFormat="1" ht="17.100000000000001" customHeight="1" x14ac:dyDescent="0.3">
      <c r="A84" s="41" t="s">
        <v>160</v>
      </c>
      <c r="B84" s="42" t="s">
        <v>161</v>
      </c>
      <c r="C84" s="49">
        <f>+'NOVIEMBRE 25'!C84+'OCTUBRE 25'!C84+'DICIEMBRE 25'!C84</f>
        <v>731302.40000000002</v>
      </c>
      <c r="D84" s="49">
        <f>+'NOVIEMBRE 25'!D84+'OCTUBRE 25'!D84+'DICIEMBRE 25'!D84</f>
        <v>272739.57</v>
      </c>
      <c r="E84" s="49">
        <f>+'NOVIEMBRE 25'!E84+'OCTUBRE 25'!E84+'DICIEMBRE 25'!E84</f>
        <v>9967.4699999999993</v>
      </c>
      <c r="F84" s="49">
        <f>+'NOVIEMBRE 25'!F84+'OCTUBRE 25'!F84+'DICIEMBRE 25'!F84</f>
        <v>49212.200000000004</v>
      </c>
      <c r="G84" s="49">
        <f>+'NOVIEMBRE 25'!G84+'OCTUBRE 25'!G84+'DICIEMBRE 25'!G84</f>
        <v>24119.52</v>
      </c>
      <c r="H84" s="49">
        <f>+'NOVIEMBRE 25'!H84+'OCTUBRE 25'!H84+'DICIEMBRE 25'!H84</f>
        <v>5747.9800000000005</v>
      </c>
      <c r="I84" s="49">
        <f>+'NOVIEMBRE 25'!I84+'OCTUBRE 25'!I84+'DICIEMBRE 25'!I84</f>
        <v>18091.18</v>
      </c>
      <c r="J84" s="49">
        <f>+'OCTUBRE 25'!J84</f>
        <v>8.52</v>
      </c>
      <c r="K84" s="49">
        <f>'NOVIEMBRE 25'!J84+'OCTUBRE 25'!K84+'DICIEMBRE 25'!J84</f>
        <v>1811.6100000000001</v>
      </c>
      <c r="L84" s="49">
        <f>+'NOVIEMBRE 25'!K84+'OCTUBRE 25'!L84+'DICIEMBRE 25'!K84</f>
        <v>1981.19</v>
      </c>
      <c r="M84" s="49">
        <f>+'NOVIEMBRE 25'!L84+'OCTUBRE 25'!M84+'DICIEMBRE 25'!L84</f>
        <v>0</v>
      </c>
      <c r="N84" s="49">
        <f>+'NOVIEMBRE 25'!M84+'OCTUBRE 25'!N84+'DICIEMBRE 25'!M84</f>
        <v>0</v>
      </c>
      <c r="O84" s="50">
        <f t="shared" si="1"/>
        <v>1114981.6399999999</v>
      </c>
    </row>
    <row r="85" spans="1:15" s="48" customFormat="1" ht="17.100000000000001" customHeight="1" x14ac:dyDescent="0.3">
      <c r="A85" s="41" t="s">
        <v>162</v>
      </c>
      <c r="B85" s="42" t="s">
        <v>163</v>
      </c>
      <c r="C85" s="49">
        <f>+'NOVIEMBRE 25'!C85+'OCTUBRE 25'!C85+'DICIEMBRE 25'!C85</f>
        <v>868323.19</v>
      </c>
      <c r="D85" s="49">
        <f>+'NOVIEMBRE 25'!D85+'OCTUBRE 25'!D85+'DICIEMBRE 25'!D85</f>
        <v>297539.30000000005</v>
      </c>
      <c r="E85" s="49">
        <f>+'NOVIEMBRE 25'!E85+'OCTUBRE 25'!E85+'DICIEMBRE 25'!E85</f>
        <v>11231.65</v>
      </c>
      <c r="F85" s="49">
        <f>+'NOVIEMBRE 25'!F85+'OCTUBRE 25'!F85+'DICIEMBRE 25'!F85</f>
        <v>62317.890000000007</v>
      </c>
      <c r="G85" s="49">
        <f>+'NOVIEMBRE 25'!G85+'OCTUBRE 25'!G85+'DICIEMBRE 25'!G85</f>
        <v>30608.400000000001</v>
      </c>
      <c r="H85" s="49">
        <f>+'NOVIEMBRE 25'!H85+'OCTUBRE 25'!H85+'DICIEMBRE 25'!H85</f>
        <v>7741.8099999999995</v>
      </c>
      <c r="I85" s="49">
        <f>+'NOVIEMBRE 25'!I85+'OCTUBRE 25'!I85+'DICIEMBRE 25'!I85</f>
        <v>25234.2</v>
      </c>
      <c r="J85" s="49">
        <f>+'OCTUBRE 25'!J85</f>
        <v>11.88</v>
      </c>
      <c r="K85" s="49">
        <f>'NOVIEMBRE 25'!J85+'OCTUBRE 25'!K85+'DICIEMBRE 25'!J85</f>
        <v>1779.63</v>
      </c>
      <c r="L85" s="49">
        <f>+'NOVIEMBRE 25'!K85+'OCTUBRE 25'!L85+'DICIEMBRE 25'!K85</f>
        <v>3063.75</v>
      </c>
      <c r="M85" s="49">
        <f>+'NOVIEMBRE 25'!L85+'OCTUBRE 25'!M85+'DICIEMBRE 25'!L85</f>
        <v>0</v>
      </c>
      <c r="N85" s="49">
        <f>+'NOVIEMBRE 25'!M85+'OCTUBRE 25'!N85+'DICIEMBRE 25'!M85</f>
        <v>0</v>
      </c>
      <c r="O85" s="50">
        <f t="shared" si="1"/>
        <v>1307851.6999999995</v>
      </c>
    </row>
    <row r="86" spans="1:15" s="48" customFormat="1" ht="17.100000000000001" customHeight="1" x14ac:dyDescent="0.3">
      <c r="A86" s="41" t="s">
        <v>164</v>
      </c>
      <c r="B86" s="42" t="s">
        <v>165</v>
      </c>
      <c r="C86" s="49">
        <f>+'NOVIEMBRE 25'!C86+'OCTUBRE 25'!C86+'DICIEMBRE 25'!C86</f>
        <v>472489.2</v>
      </c>
      <c r="D86" s="49">
        <f>+'NOVIEMBRE 25'!D86+'OCTUBRE 25'!D86+'DICIEMBRE 25'!D86</f>
        <v>167410.33000000002</v>
      </c>
      <c r="E86" s="49">
        <f>+'NOVIEMBRE 25'!E86+'OCTUBRE 25'!E86+'DICIEMBRE 25'!E86</f>
        <v>6195.4699999999993</v>
      </c>
      <c r="F86" s="49">
        <f>+'NOVIEMBRE 25'!F86+'OCTUBRE 25'!F86+'DICIEMBRE 25'!F86</f>
        <v>31796.79</v>
      </c>
      <c r="G86" s="49">
        <f>+'NOVIEMBRE 25'!G86+'OCTUBRE 25'!G86+'DICIEMBRE 25'!G86</f>
        <v>9037.86</v>
      </c>
      <c r="H86" s="49">
        <f>+'NOVIEMBRE 25'!H86+'OCTUBRE 25'!H86+'DICIEMBRE 25'!H86</f>
        <v>3765</v>
      </c>
      <c r="I86" s="49">
        <f>+'NOVIEMBRE 25'!I86+'OCTUBRE 25'!I86+'DICIEMBRE 25'!I86</f>
        <v>9161.5499999999993</v>
      </c>
      <c r="J86" s="49">
        <f>+'OCTUBRE 25'!J86</f>
        <v>4.3099999999999996</v>
      </c>
      <c r="K86" s="49">
        <f>'NOVIEMBRE 25'!J86+'OCTUBRE 25'!K86+'DICIEMBRE 25'!J86</f>
        <v>990.08999999999992</v>
      </c>
      <c r="L86" s="49">
        <f>+'NOVIEMBRE 25'!K86+'OCTUBRE 25'!L86+'DICIEMBRE 25'!K86</f>
        <v>1333.49</v>
      </c>
      <c r="M86" s="49">
        <f>+'NOVIEMBRE 25'!L86+'OCTUBRE 25'!M86+'DICIEMBRE 25'!L86</f>
        <v>0</v>
      </c>
      <c r="N86" s="49">
        <f>+'NOVIEMBRE 25'!M86+'OCTUBRE 25'!N86+'DICIEMBRE 25'!M86</f>
        <v>0</v>
      </c>
      <c r="O86" s="50">
        <f t="shared" si="1"/>
        <v>702184.09000000008</v>
      </c>
    </row>
    <row r="87" spans="1:15" s="48" customFormat="1" ht="17.100000000000001" customHeight="1" x14ac:dyDescent="0.3">
      <c r="A87" s="41" t="s">
        <v>166</v>
      </c>
      <c r="B87" s="42" t="s">
        <v>167</v>
      </c>
      <c r="C87" s="49">
        <f>+'NOVIEMBRE 25'!C87+'OCTUBRE 25'!C87+'DICIEMBRE 25'!C87</f>
        <v>36580304.689999998</v>
      </c>
      <c r="D87" s="49">
        <f>+'NOVIEMBRE 25'!D87+'OCTUBRE 25'!D87+'DICIEMBRE 25'!D87</f>
        <v>7973859.1100000003</v>
      </c>
      <c r="E87" s="49">
        <f>+'NOVIEMBRE 25'!E87+'OCTUBRE 25'!E87+'DICIEMBRE 25'!E87</f>
        <v>424570.87</v>
      </c>
      <c r="F87" s="49">
        <f>+'NOVIEMBRE 25'!F87+'OCTUBRE 25'!F87+'DICIEMBRE 25'!F87</f>
        <v>2930027.0199999996</v>
      </c>
      <c r="G87" s="49">
        <f>+'NOVIEMBRE 25'!G87+'OCTUBRE 25'!G87+'DICIEMBRE 25'!G87</f>
        <v>583392.37</v>
      </c>
      <c r="H87" s="49">
        <f>+'NOVIEMBRE 25'!H87+'OCTUBRE 25'!H87+'DICIEMBRE 25'!H87</f>
        <v>401396.91</v>
      </c>
      <c r="I87" s="49">
        <f>+'NOVIEMBRE 25'!I87+'OCTUBRE 25'!I87+'DICIEMBRE 25'!I87</f>
        <v>986849.83000000007</v>
      </c>
      <c r="J87" s="49">
        <f>+'OCTUBRE 25'!J87</f>
        <v>464.6</v>
      </c>
      <c r="K87" s="49">
        <f>'NOVIEMBRE 25'!J87+'OCTUBRE 25'!K87+'DICIEMBRE 25'!J87</f>
        <v>52315.14</v>
      </c>
      <c r="L87" s="49">
        <f>+'NOVIEMBRE 25'!K87+'OCTUBRE 25'!L87+'DICIEMBRE 25'!K87</f>
        <v>186775.33000000002</v>
      </c>
      <c r="M87" s="49">
        <f>+'NOVIEMBRE 25'!L87+'OCTUBRE 25'!M87+'DICIEMBRE 25'!L87</f>
        <v>6001462</v>
      </c>
      <c r="N87" s="49">
        <f>+'NOVIEMBRE 25'!M87+'OCTUBRE 25'!N87+'DICIEMBRE 25'!M87</f>
        <v>0</v>
      </c>
      <c r="O87" s="50">
        <f t="shared" si="1"/>
        <v>56121417.86999999</v>
      </c>
    </row>
    <row r="88" spans="1:15" s="48" customFormat="1" ht="17.100000000000001" customHeight="1" x14ac:dyDescent="0.3">
      <c r="A88" s="41" t="s">
        <v>168</v>
      </c>
      <c r="B88" s="42" t="s">
        <v>169</v>
      </c>
      <c r="C88" s="49">
        <f>+'NOVIEMBRE 25'!C88+'OCTUBRE 25'!C88+'DICIEMBRE 25'!C88</f>
        <v>426499.60000000003</v>
      </c>
      <c r="D88" s="49">
        <f>+'NOVIEMBRE 25'!D88+'OCTUBRE 25'!D88+'DICIEMBRE 25'!D88</f>
        <v>178829.51</v>
      </c>
      <c r="E88" s="49">
        <f>+'NOVIEMBRE 25'!E88+'OCTUBRE 25'!E88+'DICIEMBRE 25'!E88</f>
        <v>6493.44</v>
      </c>
      <c r="F88" s="49">
        <f>+'NOVIEMBRE 25'!F88+'OCTUBRE 25'!F88+'DICIEMBRE 25'!F88</f>
        <v>28973.21</v>
      </c>
      <c r="G88" s="49">
        <f>+'NOVIEMBRE 25'!G88+'OCTUBRE 25'!G88+'DICIEMBRE 25'!G88</f>
        <v>11413.599999999999</v>
      </c>
      <c r="H88" s="49">
        <f>+'NOVIEMBRE 25'!H88+'OCTUBRE 25'!H88+'DICIEMBRE 25'!H88</f>
        <v>3183.76</v>
      </c>
      <c r="I88" s="49">
        <f>+'NOVIEMBRE 25'!I88+'OCTUBRE 25'!I88+'DICIEMBRE 25'!I88</f>
        <v>8743.5</v>
      </c>
      <c r="J88" s="49">
        <f>+'OCTUBRE 25'!J88</f>
        <v>4.12</v>
      </c>
      <c r="K88" s="49">
        <f>'NOVIEMBRE 25'!J88+'OCTUBRE 25'!K88+'DICIEMBRE 25'!J88</f>
        <v>1210.53</v>
      </c>
      <c r="L88" s="49">
        <f>+'NOVIEMBRE 25'!K88+'OCTUBRE 25'!L88+'DICIEMBRE 25'!K88</f>
        <v>1000.53</v>
      </c>
      <c r="M88" s="49">
        <f>+'NOVIEMBRE 25'!L88+'OCTUBRE 25'!M88+'DICIEMBRE 25'!L88</f>
        <v>0</v>
      </c>
      <c r="N88" s="49">
        <f>+'NOVIEMBRE 25'!M88+'OCTUBRE 25'!N88+'DICIEMBRE 25'!M88</f>
        <v>0</v>
      </c>
      <c r="O88" s="50">
        <f t="shared" si="1"/>
        <v>666351.80000000005</v>
      </c>
    </row>
    <row r="89" spans="1:15" s="48" customFormat="1" ht="17.100000000000001" customHeight="1" x14ac:dyDescent="0.3">
      <c r="A89" s="41" t="s">
        <v>170</v>
      </c>
      <c r="B89" s="42" t="s">
        <v>171</v>
      </c>
      <c r="C89" s="49">
        <f>+'NOVIEMBRE 25'!C89+'OCTUBRE 25'!C89+'DICIEMBRE 25'!C89</f>
        <v>569214.66999999993</v>
      </c>
      <c r="D89" s="49">
        <f>+'NOVIEMBRE 25'!D89+'OCTUBRE 25'!D89+'DICIEMBRE 25'!D89</f>
        <v>236508.19</v>
      </c>
      <c r="E89" s="49">
        <f>+'NOVIEMBRE 25'!E89+'OCTUBRE 25'!E89+'DICIEMBRE 25'!E89</f>
        <v>7974.2800000000007</v>
      </c>
      <c r="F89" s="49">
        <f>+'NOVIEMBRE 25'!F89+'OCTUBRE 25'!F89+'DICIEMBRE 25'!F89</f>
        <v>41846.090000000004</v>
      </c>
      <c r="G89" s="49">
        <f>+'NOVIEMBRE 25'!G89+'OCTUBRE 25'!G89+'DICIEMBRE 25'!G89</f>
        <v>13373.2</v>
      </c>
      <c r="H89" s="49">
        <f>+'NOVIEMBRE 25'!H89+'OCTUBRE 25'!H89+'DICIEMBRE 25'!H89</f>
        <v>5061.13</v>
      </c>
      <c r="I89" s="49">
        <f>+'NOVIEMBRE 25'!I89+'OCTUBRE 25'!I89+'DICIEMBRE 25'!I89</f>
        <v>13387.89</v>
      </c>
      <c r="J89" s="49">
        <f>+'OCTUBRE 25'!J89</f>
        <v>6.3</v>
      </c>
      <c r="K89" s="49">
        <f>'NOVIEMBRE 25'!J89+'OCTUBRE 25'!K89+'DICIEMBRE 25'!J89</f>
        <v>1252.3799999999999</v>
      </c>
      <c r="L89" s="49">
        <f>+'NOVIEMBRE 25'!K89+'OCTUBRE 25'!L89+'DICIEMBRE 25'!K89</f>
        <v>1972.0100000000002</v>
      </c>
      <c r="M89" s="49">
        <f>+'NOVIEMBRE 25'!L89+'OCTUBRE 25'!M89+'DICIEMBRE 25'!L89</f>
        <v>10569</v>
      </c>
      <c r="N89" s="49">
        <f>+'NOVIEMBRE 25'!M89+'OCTUBRE 25'!N89+'DICIEMBRE 25'!M89</f>
        <v>0</v>
      </c>
      <c r="O89" s="50">
        <f t="shared" si="1"/>
        <v>901165.1399999999</v>
      </c>
    </row>
    <row r="90" spans="1:15" s="48" customFormat="1" ht="17.100000000000001" customHeight="1" x14ac:dyDescent="0.3">
      <c r="A90" s="41" t="s">
        <v>172</v>
      </c>
      <c r="B90" s="42" t="s">
        <v>173</v>
      </c>
      <c r="C90" s="49">
        <f>+'NOVIEMBRE 25'!C90+'OCTUBRE 25'!C90+'DICIEMBRE 25'!C90</f>
        <v>849600.8</v>
      </c>
      <c r="D90" s="49">
        <f>+'NOVIEMBRE 25'!D90+'OCTUBRE 25'!D90+'DICIEMBRE 25'!D90</f>
        <v>167246.40000000002</v>
      </c>
      <c r="E90" s="49">
        <f>+'NOVIEMBRE 25'!E90+'OCTUBRE 25'!E90+'DICIEMBRE 25'!E90</f>
        <v>12075.490000000002</v>
      </c>
      <c r="F90" s="49">
        <f>+'NOVIEMBRE 25'!F90+'OCTUBRE 25'!F90+'DICIEMBRE 25'!F90</f>
        <v>59032.22</v>
      </c>
      <c r="G90" s="49">
        <f>+'NOVIEMBRE 25'!G90+'OCTUBRE 25'!G90+'DICIEMBRE 25'!G90</f>
        <v>29614.959999999999</v>
      </c>
      <c r="H90" s="49">
        <f>+'NOVIEMBRE 25'!H90+'OCTUBRE 25'!H90+'DICIEMBRE 25'!H90</f>
        <v>6860.5</v>
      </c>
      <c r="I90" s="49">
        <f>+'NOVIEMBRE 25'!I90+'OCTUBRE 25'!I90+'DICIEMBRE 25'!I90</f>
        <v>22079.620000000003</v>
      </c>
      <c r="J90" s="49">
        <f>+'OCTUBRE 25'!J90</f>
        <v>10.39</v>
      </c>
      <c r="K90" s="49">
        <f>'NOVIEMBRE 25'!J90+'OCTUBRE 25'!K90+'DICIEMBRE 25'!J90</f>
        <v>2107.59</v>
      </c>
      <c r="L90" s="49">
        <f>+'NOVIEMBRE 25'!K90+'OCTUBRE 25'!L90+'DICIEMBRE 25'!K90</f>
        <v>2417.9700000000003</v>
      </c>
      <c r="M90" s="49">
        <f>+'NOVIEMBRE 25'!L90+'OCTUBRE 25'!M90+'DICIEMBRE 25'!L90</f>
        <v>0</v>
      </c>
      <c r="N90" s="49">
        <f>+'NOVIEMBRE 25'!M90+'OCTUBRE 25'!N90+'DICIEMBRE 25'!M90</f>
        <v>0</v>
      </c>
      <c r="O90" s="50">
        <f t="shared" si="1"/>
        <v>1151045.9400000002</v>
      </c>
    </row>
    <row r="91" spans="1:15" s="48" customFormat="1" ht="17.100000000000001" customHeight="1" x14ac:dyDescent="0.3">
      <c r="A91" s="41" t="s">
        <v>174</v>
      </c>
      <c r="B91" s="42" t="s">
        <v>175</v>
      </c>
      <c r="C91" s="49">
        <f>+'NOVIEMBRE 25'!C91+'OCTUBRE 25'!C91+'DICIEMBRE 25'!C91</f>
        <v>1858649.73</v>
      </c>
      <c r="D91" s="49">
        <f>+'NOVIEMBRE 25'!D91+'OCTUBRE 25'!D91+'DICIEMBRE 25'!D91</f>
        <v>1003804.4</v>
      </c>
      <c r="E91" s="49">
        <f>+'NOVIEMBRE 25'!E91+'OCTUBRE 25'!E91+'DICIEMBRE 25'!E91</f>
        <v>22860.6</v>
      </c>
      <c r="F91" s="49">
        <f>+'NOVIEMBRE 25'!F91+'OCTUBRE 25'!F91+'DICIEMBRE 25'!F91</f>
        <v>150679.02000000002</v>
      </c>
      <c r="G91" s="49">
        <f>+'NOVIEMBRE 25'!G91+'OCTUBRE 25'!G91+'DICIEMBRE 25'!G91</f>
        <v>78703.5</v>
      </c>
      <c r="H91" s="49">
        <f>+'NOVIEMBRE 25'!H91+'OCTUBRE 25'!H91+'DICIEMBRE 25'!H91</f>
        <v>20144.560000000001</v>
      </c>
      <c r="I91" s="49">
        <f>+'NOVIEMBRE 25'!I91+'OCTUBRE 25'!I91+'DICIEMBRE 25'!I91</f>
        <v>70872.600000000006</v>
      </c>
      <c r="J91" s="49">
        <f>+'OCTUBRE 25'!J91</f>
        <v>33.369999999999997</v>
      </c>
      <c r="K91" s="49">
        <f>'NOVIEMBRE 25'!J91+'OCTUBRE 25'!K91+'DICIEMBRE 25'!J91</f>
        <v>2461.71</v>
      </c>
      <c r="L91" s="49">
        <f>+'NOVIEMBRE 25'!K91+'OCTUBRE 25'!L91+'DICIEMBRE 25'!K91</f>
        <v>9288.2900000000009</v>
      </c>
      <c r="M91" s="49">
        <f>+'NOVIEMBRE 25'!L91+'OCTUBRE 25'!M91+'DICIEMBRE 25'!L91</f>
        <v>453447</v>
      </c>
      <c r="N91" s="49">
        <f>+'NOVIEMBRE 25'!M91+'OCTUBRE 25'!N91+'DICIEMBRE 25'!M91</f>
        <v>0</v>
      </c>
      <c r="O91" s="50">
        <f t="shared" si="1"/>
        <v>3670944.7800000003</v>
      </c>
    </row>
    <row r="92" spans="1:15" s="48" customFormat="1" ht="17.100000000000001" customHeight="1" x14ac:dyDescent="0.3">
      <c r="A92" s="41" t="s">
        <v>176</v>
      </c>
      <c r="B92" s="42" t="s">
        <v>177</v>
      </c>
      <c r="C92" s="49">
        <f>+'NOVIEMBRE 25'!C92+'OCTUBRE 25'!C92+'DICIEMBRE 25'!C92</f>
        <v>1332259.3400000001</v>
      </c>
      <c r="D92" s="49">
        <f>+'NOVIEMBRE 25'!D92+'OCTUBRE 25'!D92+'DICIEMBRE 25'!D92</f>
        <v>329629.86</v>
      </c>
      <c r="E92" s="49">
        <f>+'NOVIEMBRE 25'!E92+'OCTUBRE 25'!E92+'DICIEMBRE 25'!E92</f>
        <v>16041.84</v>
      </c>
      <c r="F92" s="49">
        <f>+'NOVIEMBRE 25'!F92+'OCTUBRE 25'!F92+'DICIEMBRE 25'!F92</f>
        <v>106452.39</v>
      </c>
      <c r="G92" s="49">
        <f>+'NOVIEMBRE 25'!G92+'OCTUBRE 25'!G92+'DICIEMBRE 25'!G92</f>
        <v>28750.410000000003</v>
      </c>
      <c r="H92" s="49">
        <f>+'NOVIEMBRE 25'!H92+'OCTUBRE 25'!H92+'DICIEMBRE 25'!H92</f>
        <v>14259.8</v>
      </c>
      <c r="I92" s="49">
        <f>+'NOVIEMBRE 25'!I92+'OCTUBRE 25'!I92+'DICIEMBRE 25'!I92</f>
        <v>38218.36</v>
      </c>
      <c r="J92" s="49">
        <f>+'OCTUBRE 25'!J92</f>
        <v>17.989999999999998</v>
      </c>
      <c r="K92" s="49">
        <f>'NOVIEMBRE 25'!J92+'OCTUBRE 25'!K92+'DICIEMBRE 25'!J92</f>
        <v>1756.98</v>
      </c>
      <c r="L92" s="49">
        <f>+'NOVIEMBRE 25'!K92+'OCTUBRE 25'!L92+'DICIEMBRE 25'!K92</f>
        <v>6537.99</v>
      </c>
      <c r="M92" s="49">
        <f>+'NOVIEMBRE 25'!L92+'OCTUBRE 25'!M92+'DICIEMBRE 25'!L92</f>
        <v>74914</v>
      </c>
      <c r="N92" s="49">
        <f>+'NOVIEMBRE 25'!M92+'OCTUBRE 25'!N92+'DICIEMBRE 25'!M92</f>
        <v>0</v>
      </c>
      <c r="O92" s="50">
        <f t="shared" si="1"/>
        <v>1948838.9600000002</v>
      </c>
    </row>
    <row r="93" spans="1:15" s="48" customFormat="1" ht="17.100000000000001" customHeight="1" x14ac:dyDescent="0.3">
      <c r="A93" s="41" t="s">
        <v>178</v>
      </c>
      <c r="B93" s="42" t="s">
        <v>179</v>
      </c>
      <c r="C93" s="49">
        <f>+'NOVIEMBRE 25'!C93+'OCTUBRE 25'!C93+'DICIEMBRE 25'!C93</f>
        <v>4143290.95</v>
      </c>
      <c r="D93" s="49">
        <f>+'NOVIEMBRE 25'!D93+'OCTUBRE 25'!D93+'DICIEMBRE 25'!D93</f>
        <v>1859310.53</v>
      </c>
      <c r="E93" s="49">
        <f>+'NOVIEMBRE 25'!E93+'OCTUBRE 25'!E93+'DICIEMBRE 25'!E93</f>
        <v>53539.939999999995</v>
      </c>
      <c r="F93" s="49">
        <f>+'NOVIEMBRE 25'!F93+'OCTUBRE 25'!F93+'DICIEMBRE 25'!F93</f>
        <v>316382.01</v>
      </c>
      <c r="G93" s="49">
        <f>+'NOVIEMBRE 25'!G93+'OCTUBRE 25'!G93+'DICIEMBRE 25'!G93</f>
        <v>194179.09</v>
      </c>
      <c r="H93" s="49">
        <f>+'NOVIEMBRE 25'!H93+'OCTUBRE 25'!H93+'DICIEMBRE 25'!H93</f>
        <v>40494.439999999995</v>
      </c>
      <c r="I93" s="49">
        <f>+'NOVIEMBRE 25'!I93+'OCTUBRE 25'!I93+'DICIEMBRE 25'!I93</f>
        <v>147030.04999999999</v>
      </c>
      <c r="J93" s="49">
        <f>+'OCTUBRE 25'!J93</f>
        <v>69.22</v>
      </c>
      <c r="K93" s="49">
        <f>'NOVIEMBRE 25'!J93+'OCTUBRE 25'!K93+'DICIEMBRE 25'!J93</f>
        <v>7427.0399999999991</v>
      </c>
      <c r="L93" s="49">
        <f>+'NOVIEMBRE 25'!K93+'OCTUBRE 25'!L93+'DICIEMBRE 25'!K93</f>
        <v>17284.660000000003</v>
      </c>
      <c r="M93" s="49">
        <f>+'NOVIEMBRE 25'!L93+'OCTUBRE 25'!M93+'DICIEMBRE 25'!L93</f>
        <v>68826</v>
      </c>
      <c r="N93" s="49">
        <f>+'NOVIEMBRE 25'!M93+'OCTUBRE 25'!N93+'DICIEMBRE 25'!M93</f>
        <v>0</v>
      </c>
      <c r="O93" s="50">
        <f t="shared" si="1"/>
        <v>6847833.9300000006</v>
      </c>
    </row>
    <row r="94" spans="1:15" s="48" customFormat="1" ht="17.100000000000001" customHeight="1" x14ac:dyDescent="0.3">
      <c r="A94" s="41" t="s">
        <v>180</v>
      </c>
      <c r="B94" s="42" t="s">
        <v>181</v>
      </c>
      <c r="C94" s="49">
        <f>+'NOVIEMBRE 25'!C94+'OCTUBRE 25'!C94+'DICIEMBRE 25'!C94</f>
        <v>392028.32999999996</v>
      </c>
      <c r="D94" s="49">
        <f>+'NOVIEMBRE 25'!D94+'OCTUBRE 25'!D94+'DICIEMBRE 25'!D94</f>
        <v>175815.18</v>
      </c>
      <c r="E94" s="49">
        <f>+'NOVIEMBRE 25'!E94+'OCTUBRE 25'!E94+'DICIEMBRE 25'!E94</f>
        <v>5709.87</v>
      </c>
      <c r="F94" s="49">
        <f>+'NOVIEMBRE 25'!F94+'OCTUBRE 25'!F94+'DICIEMBRE 25'!F94</f>
        <v>27409.65</v>
      </c>
      <c r="G94" s="49">
        <f>+'NOVIEMBRE 25'!G94+'OCTUBRE 25'!G94+'DICIEMBRE 25'!G94</f>
        <v>7333.58</v>
      </c>
      <c r="H94" s="49">
        <f>+'NOVIEMBRE 25'!H94+'OCTUBRE 25'!H94+'DICIEMBRE 25'!H94</f>
        <v>3162.9700000000003</v>
      </c>
      <c r="I94" s="49">
        <f>+'NOVIEMBRE 25'!I94+'OCTUBRE 25'!I94+'DICIEMBRE 25'!I94</f>
        <v>7454.07</v>
      </c>
      <c r="J94" s="49">
        <f>+'OCTUBRE 25'!J94</f>
        <v>3.51</v>
      </c>
      <c r="K94" s="49">
        <f>'NOVIEMBRE 25'!J94+'OCTUBRE 25'!K94+'DICIEMBRE 25'!J94</f>
        <v>1037.82</v>
      </c>
      <c r="L94" s="49">
        <f>+'NOVIEMBRE 25'!K94+'OCTUBRE 25'!L94+'DICIEMBRE 25'!K94</f>
        <v>1105.5</v>
      </c>
      <c r="M94" s="49">
        <f>+'NOVIEMBRE 25'!L94+'OCTUBRE 25'!M94+'DICIEMBRE 25'!L94</f>
        <v>20968</v>
      </c>
      <c r="N94" s="49">
        <f>+'NOVIEMBRE 25'!M94+'OCTUBRE 25'!N94+'DICIEMBRE 25'!M94</f>
        <v>0</v>
      </c>
      <c r="O94" s="50">
        <f t="shared" si="1"/>
        <v>642028.47999999986</v>
      </c>
    </row>
    <row r="95" spans="1:15" s="48" customFormat="1" ht="17.100000000000001" customHeight="1" x14ac:dyDescent="0.3">
      <c r="A95" s="41" t="s">
        <v>182</v>
      </c>
      <c r="B95" s="42" t="s">
        <v>183</v>
      </c>
      <c r="C95" s="49">
        <f>+'NOVIEMBRE 25'!C95+'OCTUBRE 25'!C95+'DICIEMBRE 25'!C95</f>
        <v>930347.25</v>
      </c>
      <c r="D95" s="49">
        <f>+'NOVIEMBRE 25'!D95+'OCTUBRE 25'!D95+'DICIEMBRE 25'!D95</f>
        <v>572833.74</v>
      </c>
      <c r="E95" s="49">
        <f>+'NOVIEMBRE 25'!E95+'OCTUBRE 25'!E95+'DICIEMBRE 25'!E95</f>
        <v>12141.72</v>
      </c>
      <c r="F95" s="49">
        <f>+'NOVIEMBRE 25'!F95+'OCTUBRE 25'!F95+'DICIEMBRE 25'!F95</f>
        <v>70999.12</v>
      </c>
      <c r="G95" s="49">
        <f>+'NOVIEMBRE 25'!G95+'OCTUBRE 25'!G95+'DICIEMBRE 25'!G95</f>
        <v>39341.29</v>
      </c>
      <c r="H95" s="49">
        <f>+'NOVIEMBRE 25'!H95+'OCTUBRE 25'!H95+'DICIEMBRE 25'!H95</f>
        <v>9042.24</v>
      </c>
      <c r="I95" s="49">
        <f>+'NOVIEMBRE 25'!I95+'OCTUBRE 25'!I95+'DICIEMBRE 25'!I95</f>
        <v>31755.39</v>
      </c>
      <c r="J95" s="49">
        <f>+'OCTUBRE 25'!J95</f>
        <v>14.95</v>
      </c>
      <c r="K95" s="49">
        <f>'NOVIEMBRE 25'!J95+'OCTUBRE 25'!K95+'DICIEMBRE 25'!J95</f>
        <v>1681.41</v>
      </c>
      <c r="L95" s="49">
        <f>+'NOVIEMBRE 25'!K95+'OCTUBRE 25'!L95+'DICIEMBRE 25'!K95</f>
        <v>3838.71</v>
      </c>
      <c r="M95" s="49">
        <f>+'NOVIEMBRE 25'!L95+'OCTUBRE 25'!M95+'DICIEMBRE 25'!L95</f>
        <v>0</v>
      </c>
      <c r="N95" s="49">
        <f>+'NOVIEMBRE 25'!M95+'OCTUBRE 25'!N95+'DICIEMBRE 25'!M95</f>
        <v>0</v>
      </c>
      <c r="O95" s="50">
        <f t="shared" si="1"/>
        <v>1671995.8199999998</v>
      </c>
    </row>
    <row r="96" spans="1:15" s="48" customFormat="1" ht="17.100000000000001" customHeight="1" x14ac:dyDescent="0.3">
      <c r="A96" s="41" t="s">
        <v>184</v>
      </c>
      <c r="B96" s="42" t="s">
        <v>185</v>
      </c>
      <c r="C96" s="49">
        <f>+'NOVIEMBRE 25'!C96+'OCTUBRE 25'!C96+'DICIEMBRE 25'!C96</f>
        <v>738023.77</v>
      </c>
      <c r="D96" s="49">
        <f>+'NOVIEMBRE 25'!D96+'OCTUBRE 25'!D96+'DICIEMBRE 25'!D96</f>
        <v>384176.05</v>
      </c>
      <c r="E96" s="49">
        <f>+'NOVIEMBRE 25'!E96+'OCTUBRE 25'!E96+'DICIEMBRE 25'!E96</f>
        <v>10850.27</v>
      </c>
      <c r="F96" s="49">
        <f>+'NOVIEMBRE 25'!F96+'OCTUBRE 25'!F96+'DICIEMBRE 25'!F96</f>
        <v>51380.459999999992</v>
      </c>
      <c r="G96" s="49">
        <f>+'NOVIEMBRE 25'!G96+'OCTUBRE 25'!G96+'DICIEMBRE 25'!G96</f>
        <v>20683.8</v>
      </c>
      <c r="H96" s="49">
        <f>+'NOVIEMBRE 25'!H96+'OCTUBRE 25'!H96+'DICIEMBRE 25'!H96</f>
        <v>5865.65</v>
      </c>
      <c r="I96" s="49">
        <f>+'NOVIEMBRE 25'!I96+'OCTUBRE 25'!I96+'DICIEMBRE 25'!I96</f>
        <v>16613.150000000001</v>
      </c>
      <c r="J96" s="49">
        <f>+'OCTUBRE 25'!J96</f>
        <v>7.82</v>
      </c>
      <c r="K96" s="49">
        <f>'NOVIEMBRE 25'!J96+'OCTUBRE 25'!K96+'DICIEMBRE 25'!J96</f>
        <v>1928.5500000000002</v>
      </c>
      <c r="L96" s="49">
        <f>+'NOVIEMBRE 25'!K96+'OCTUBRE 25'!L96+'DICIEMBRE 25'!K96</f>
        <v>2013.9700000000003</v>
      </c>
      <c r="M96" s="49">
        <f>+'NOVIEMBRE 25'!L96+'OCTUBRE 25'!M96+'DICIEMBRE 25'!L96</f>
        <v>0</v>
      </c>
      <c r="N96" s="49">
        <f>+'NOVIEMBRE 25'!M96+'OCTUBRE 25'!N96+'DICIEMBRE 25'!M96</f>
        <v>0</v>
      </c>
      <c r="O96" s="50">
        <f t="shared" si="1"/>
        <v>1231543.49</v>
      </c>
    </row>
    <row r="97" spans="1:15" s="48" customFormat="1" ht="17.100000000000001" customHeight="1" x14ac:dyDescent="0.3">
      <c r="A97" s="41" t="s">
        <v>186</v>
      </c>
      <c r="B97" s="42" t="s">
        <v>187</v>
      </c>
      <c r="C97" s="49">
        <f>+'NOVIEMBRE 25'!C97+'OCTUBRE 25'!C97+'DICIEMBRE 25'!C97</f>
        <v>515713.02999999997</v>
      </c>
      <c r="D97" s="49">
        <f>+'NOVIEMBRE 25'!D97+'OCTUBRE 25'!D97+'DICIEMBRE 25'!D97</f>
        <v>115240.79999999999</v>
      </c>
      <c r="E97" s="49">
        <f>+'NOVIEMBRE 25'!E97+'OCTUBRE 25'!E97+'DICIEMBRE 25'!E97</f>
        <v>7396.67</v>
      </c>
      <c r="F97" s="49">
        <f>+'NOVIEMBRE 25'!F97+'OCTUBRE 25'!F97+'DICIEMBRE 25'!F97</f>
        <v>35909.350000000006</v>
      </c>
      <c r="G97" s="49">
        <f>+'NOVIEMBRE 25'!G97+'OCTUBRE 25'!G97+'DICIEMBRE 25'!G97</f>
        <v>16250.369999999999</v>
      </c>
      <c r="H97" s="49">
        <f>+'NOVIEMBRE 25'!H97+'OCTUBRE 25'!H97+'DICIEMBRE 25'!H97</f>
        <v>4155.2299999999996</v>
      </c>
      <c r="I97" s="49">
        <f>+'NOVIEMBRE 25'!I97+'OCTUBRE 25'!I97+'DICIEMBRE 25'!I97</f>
        <v>12702.039999999999</v>
      </c>
      <c r="J97" s="49">
        <f>+'OCTUBRE 25'!J97</f>
        <v>5.98</v>
      </c>
      <c r="K97" s="49">
        <f>'NOVIEMBRE 25'!J97+'OCTUBRE 25'!K97+'DICIEMBRE 25'!J97</f>
        <v>1286.58</v>
      </c>
      <c r="L97" s="49">
        <f>+'NOVIEMBRE 25'!K97+'OCTUBRE 25'!L97+'DICIEMBRE 25'!K97</f>
        <v>1458.32</v>
      </c>
      <c r="M97" s="49">
        <f>+'NOVIEMBRE 25'!L97+'OCTUBRE 25'!M97+'DICIEMBRE 25'!L97</f>
        <v>0</v>
      </c>
      <c r="N97" s="49">
        <f>+'NOVIEMBRE 25'!M97+'OCTUBRE 25'!N97+'DICIEMBRE 25'!M97</f>
        <v>0</v>
      </c>
      <c r="O97" s="50">
        <f t="shared" si="1"/>
        <v>710118.36999999988</v>
      </c>
    </row>
    <row r="98" spans="1:15" s="48" customFormat="1" ht="17.100000000000001" customHeight="1" x14ac:dyDescent="0.3">
      <c r="A98" s="41" t="s">
        <v>188</v>
      </c>
      <c r="B98" s="42" t="s">
        <v>189</v>
      </c>
      <c r="C98" s="49">
        <f>+'NOVIEMBRE 25'!C98+'OCTUBRE 25'!C98+'DICIEMBRE 25'!C98</f>
        <v>1203362.45</v>
      </c>
      <c r="D98" s="49">
        <f>+'NOVIEMBRE 25'!D98+'OCTUBRE 25'!D98+'DICIEMBRE 25'!D98</f>
        <v>327696.81</v>
      </c>
      <c r="E98" s="49">
        <f>+'NOVIEMBRE 25'!E98+'OCTUBRE 25'!E98+'DICIEMBRE 25'!E98</f>
        <v>15573.419999999998</v>
      </c>
      <c r="F98" s="49">
        <f>+'NOVIEMBRE 25'!F98+'OCTUBRE 25'!F98+'DICIEMBRE 25'!F98</f>
        <v>81969.570000000007</v>
      </c>
      <c r="G98" s="49">
        <f>+'NOVIEMBRE 25'!G98+'OCTUBRE 25'!G98+'DICIEMBRE 25'!G98</f>
        <v>44817.99</v>
      </c>
      <c r="H98" s="49">
        <f>+'NOVIEMBRE 25'!H98+'OCTUBRE 25'!H98+'DICIEMBRE 25'!H98</f>
        <v>9889.4500000000007</v>
      </c>
      <c r="I98" s="49">
        <f>+'NOVIEMBRE 25'!I98+'OCTUBRE 25'!I98+'DICIEMBRE 25'!I98</f>
        <v>33063.729999999996</v>
      </c>
      <c r="J98" s="49">
        <f>+'OCTUBRE 25'!J98</f>
        <v>15.57</v>
      </c>
      <c r="K98" s="49">
        <f>'NOVIEMBRE 25'!J98+'OCTUBRE 25'!K98+'DICIEMBRE 25'!J98</f>
        <v>2636.52</v>
      </c>
      <c r="L98" s="49">
        <f>+'NOVIEMBRE 25'!K98+'OCTUBRE 25'!L98+'DICIEMBRE 25'!K98</f>
        <v>3620.86</v>
      </c>
      <c r="M98" s="49">
        <f>+'NOVIEMBRE 25'!L98+'OCTUBRE 25'!M98+'DICIEMBRE 25'!L98</f>
        <v>19082</v>
      </c>
      <c r="N98" s="49">
        <f>+'NOVIEMBRE 25'!M98+'OCTUBRE 25'!N98+'DICIEMBRE 25'!M98</f>
        <v>0</v>
      </c>
      <c r="O98" s="50">
        <f t="shared" si="1"/>
        <v>1741728.37</v>
      </c>
    </row>
    <row r="99" spans="1:15" s="48" customFormat="1" ht="17.100000000000001" customHeight="1" x14ac:dyDescent="0.3">
      <c r="A99" s="41" t="s">
        <v>190</v>
      </c>
      <c r="B99" s="42" t="s">
        <v>191</v>
      </c>
      <c r="C99" s="49">
        <f>+'NOVIEMBRE 25'!C99+'OCTUBRE 25'!C99+'DICIEMBRE 25'!C99</f>
        <v>1492295.56</v>
      </c>
      <c r="D99" s="49">
        <f>+'NOVIEMBRE 25'!D99+'OCTUBRE 25'!D99+'DICIEMBRE 25'!D99</f>
        <v>711815.37999999989</v>
      </c>
      <c r="E99" s="49">
        <f>+'NOVIEMBRE 25'!E99+'OCTUBRE 25'!E99+'DICIEMBRE 25'!E99</f>
        <v>19887.439999999999</v>
      </c>
      <c r="F99" s="49">
        <f>+'NOVIEMBRE 25'!F99+'OCTUBRE 25'!F99+'DICIEMBRE 25'!F99</f>
        <v>122641.62000000001</v>
      </c>
      <c r="G99" s="49">
        <f>+'NOVIEMBRE 25'!G99+'OCTUBRE 25'!G99+'DICIEMBRE 25'!G99</f>
        <v>42933.57</v>
      </c>
      <c r="H99" s="49">
        <f>+'NOVIEMBRE 25'!H99+'OCTUBRE 25'!H99+'DICIEMBRE 25'!H99</f>
        <v>16104.15</v>
      </c>
      <c r="I99" s="49">
        <f>+'NOVIEMBRE 25'!I99+'OCTUBRE 25'!I99+'DICIEMBRE 25'!I99</f>
        <v>47687.96</v>
      </c>
      <c r="J99" s="49">
        <f>+'OCTUBRE 25'!J99</f>
        <v>22.45</v>
      </c>
      <c r="K99" s="49">
        <f>'NOVIEMBRE 25'!J99+'OCTUBRE 25'!K99+'DICIEMBRE 25'!J99</f>
        <v>2775.69</v>
      </c>
      <c r="L99" s="49">
        <f>+'NOVIEMBRE 25'!K99+'OCTUBRE 25'!L99+'DICIEMBRE 25'!K99</f>
        <v>7322.91</v>
      </c>
      <c r="M99" s="49">
        <f>+'NOVIEMBRE 25'!L99+'OCTUBRE 25'!M99+'DICIEMBRE 25'!L99</f>
        <v>126980</v>
      </c>
      <c r="N99" s="49">
        <f>+'NOVIEMBRE 25'!M99+'OCTUBRE 25'!N99+'DICIEMBRE 25'!M99</f>
        <v>0</v>
      </c>
      <c r="O99" s="50">
        <f t="shared" si="1"/>
        <v>2590466.73</v>
      </c>
    </row>
    <row r="100" spans="1:15" s="48" customFormat="1" ht="17.100000000000001" customHeight="1" x14ac:dyDescent="0.3">
      <c r="A100" s="41" t="s">
        <v>192</v>
      </c>
      <c r="B100" s="42" t="s">
        <v>193</v>
      </c>
      <c r="C100" s="49">
        <f>+'NOVIEMBRE 25'!C100+'OCTUBRE 25'!C100+'DICIEMBRE 25'!C100</f>
        <v>520651.64</v>
      </c>
      <c r="D100" s="49">
        <f>+'NOVIEMBRE 25'!D100+'OCTUBRE 25'!D100+'DICIEMBRE 25'!D100</f>
        <v>219536.25999999998</v>
      </c>
      <c r="E100" s="49">
        <f>+'NOVIEMBRE 25'!E100+'OCTUBRE 25'!E100+'DICIEMBRE 25'!E100</f>
        <v>7486.57</v>
      </c>
      <c r="F100" s="49">
        <f>+'NOVIEMBRE 25'!F100+'OCTUBRE 25'!F100+'DICIEMBRE 25'!F100</f>
        <v>36855.96</v>
      </c>
      <c r="G100" s="49">
        <f>+'NOVIEMBRE 25'!G100+'OCTUBRE 25'!G100+'DICIEMBRE 25'!G100</f>
        <v>12497.279999999999</v>
      </c>
      <c r="H100" s="49">
        <f>+'NOVIEMBRE 25'!H100+'OCTUBRE 25'!H100+'DICIEMBRE 25'!H100</f>
        <v>4315.71</v>
      </c>
      <c r="I100" s="49">
        <f>+'NOVIEMBRE 25'!I100+'OCTUBRE 25'!I100+'DICIEMBRE 25'!I100</f>
        <v>11484.37</v>
      </c>
      <c r="J100" s="49">
        <f>+'OCTUBRE 25'!J100</f>
        <v>5.41</v>
      </c>
      <c r="K100" s="49">
        <f>'NOVIEMBRE 25'!J100+'OCTUBRE 25'!K100+'DICIEMBRE 25'!J100</f>
        <v>1331.6399999999999</v>
      </c>
      <c r="L100" s="49">
        <f>+'NOVIEMBRE 25'!K100+'OCTUBRE 25'!L100+'DICIEMBRE 25'!K100</f>
        <v>1559.17</v>
      </c>
      <c r="M100" s="49">
        <f>+'NOVIEMBRE 25'!L100+'OCTUBRE 25'!M100+'DICIEMBRE 25'!L100</f>
        <v>0</v>
      </c>
      <c r="N100" s="49">
        <f>+'NOVIEMBRE 25'!M100+'OCTUBRE 25'!N100+'DICIEMBRE 25'!M100</f>
        <v>0</v>
      </c>
      <c r="O100" s="50">
        <f t="shared" si="1"/>
        <v>815724.01</v>
      </c>
    </row>
    <row r="101" spans="1:15" s="48" customFormat="1" ht="17.100000000000001" customHeight="1" x14ac:dyDescent="0.3">
      <c r="A101" s="41" t="s">
        <v>194</v>
      </c>
      <c r="B101" s="42" t="s">
        <v>195</v>
      </c>
      <c r="C101" s="49">
        <f>+'NOVIEMBRE 25'!C101+'OCTUBRE 25'!C101+'DICIEMBRE 25'!C101</f>
        <v>225296.62</v>
      </c>
      <c r="D101" s="49">
        <f>+'NOVIEMBRE 25'!D101+'OCTUBRE 25'!D101+'DICIEMBRE 25'!D101</f>
        <v>91879.23</v>
      </c>
      <c r="E101" s="49">
        <f>+'NOVIEMBRE 25'!E101+'OCTUBRE 25'!E101+'DICIEMBRE 25'!E101</f>
        <v>3472.13</v>
      </c>
      <c r="F101" s="49">
        <f>+'NOVIEMBRE 25'!F101+'OCTUBRE 25'!F101+'DICIEMBRE 25'!F101</f>
        <v>13752.199999999999</v>
      </c>
      <c r="G101" s="49">
        <f>+'NOVIEMBRE 25'!G101+'OCTUBRE 25'!G101+'DICIEMBRE 25'!G101</f>
        <v>3636.4399999999996</v>
      </c>
      <c r="H101" s="49">
        <f>+'NOVIEMBRE 25'!H101+'OCTUBRE 25'!H101+'DICIEMBRE 25'!H101</f>
        <v>1380.53</v>
      </c>
      <c r="I101" s="49">
        <f>+'NOVIEMBRE 25'!I101+'OCTUBRE 25'!I101+'DICIEMBRE 25'!I101</f>
        <v>2747.3500000000004</v>
      </c>
      <c r="J101" s="49">
        <f>+'OCTUBRE 25'!J101</f>
        <v>1.29</v>
      </c>
      <c r="K101" s="49">
        <f>'NOVIEMBRE 25'!J101+'OCTUBRE 25'!K101+'DICIEMBRE 25'!J101</f>
        <v>742.08</v>
      </c>
      <c r="L101" s="49">
        <f>+'NOVIEMBRE 25'!K101+'OCTUBRE 25'!L101+'DICIEMBRE 25'!K101</f>
        <v>300.86</v>
      </c>
      <c r="M101" s="49">
        <f>+'NOVIEMBRE 25'!L101+'OCTUBRE 25'!M101+'DICIEMBRE 25'!L101</f>
        <v>0</v>
      </c>
      <c r="N101" s="49">
        <f>+'NOVIEMBRE 25'!M101+'OCTUBRE 25'!N101+'DICIEMBRE 25'!M101</f>
        <v>0</v>
      </c>
      <c r="O101" s="50">
        <f t="shared" si="1"/>
        <v>343208.73</v>
      </c>
    </row>
    <row r="102" spans="1:15" s="48" customFormat="1" ht="17.100000000000001" customHeight="1" x14ac:dyDescent="0.3">
      <c r="A102" s="41" t="s">
        <v>196</v>
      </c>
      <c r="B102" s="42" t="s">
        <v>197</v>
      </c>
      <c r="C102" s="49">
        <f>+'NOVIEMBRE 25'!C102+'OCTUBRE 25'!C102+'DICIEMBRE 25'!C102</f>
        <v>493767.5</v>
      </c>
      <c r="D102" s="49">
        <f>+'NOVIEMBRE 25'!D102+'OCTUBRE 25'!D102+'DICIEMBRE 25'!D102</f>
        <v>141073.79999999999</v>
      </c>
      <c r="E102" s="49">
        <f>+'NOVIEMBRE 25'!E102+'OCTUBRE 25'!E102+'DICIEMBRE 25'!E102</f>
        <v>7184.4600000000009</v>
      </c>
      <c r="F102" s="49">
        <f>+'NOVIEMBRE 25'!F102+'OCTUBRE 25'!F102+'DICIEMBRE 25'!F102</f>
        <v>32895.360000000001</v>
      </c>
      <c r="G102" s="49">
        <f>+'NOVIEMBRE 25'!G102+'OCTUBRE 25'!G102+'DICIEMBRE 25'!G102</f>
        <v>13087.150000000001</v>
      </c>
      <c r="H102" s="49">
        <f>+'NOVIEMBRE 25'!H102+'OCTUBRE 25'!H102+'DICIEMBRE 25'!H102</f>
        <v>3672.1499999999996</v>
      </c>
      <c r="I102" s="49">
        <f>+'NOVIEMBRE 25'!I102+'OCTUBRE 25'!I102+'DICIEMBRE 25'!I102</f>
        <v>10153.439999999999</v>
      </c>
      <c r="J102" s="49">
        <f>+'OCTUBRE 25'!J102</f>
        <v>4.78</v>
      </c>
      <c r="K102" s="49">
        <f>'NOVIEMBRE 25'!J102+'OCTUBRE 25'!K102+'DICIEMBRE 25'!J102</f>
        <v>1350</v>
      </c>
      <c r="L102" s="49">
        <f>+'NOVIEMBRE 25'!K102+'OCTUBRE 25'!L102+'DICIEMBRE 25'!K102</f>
        <v>1161.77</v>
      </c>
      <c r="M102" s="49">
        <f>+'NOVIEMBRE 25'!L102+'OCTUBRE 25'!M102+'DICIEMBRE 25'!L102</f>
        <v>0</v>
      </c>
      <c r="N102" s="49">
        <f>+'NOVIEMBRE 25'!M102+'OCTUBRE 25'!N102+'DICIEMBRE 25'!M102</f>
        <v>0</v>
      </c>
      <c r="O102" s="50">
        <f t="shared" si="1"/>
        <v>704350.41</v>
      </c>
    </row>
    <row r="103" spans="1:15" s="48" customFormat="1" ht="17.100000000000001" customHeight="1" x14ac:dyDescent="0.3">
      <c r="A103" s="41" t="s">
        <v>198</v>
      </c>
      <c r="B103" s="42" t="s">
        <v>199</v>
      </c>
      <c r="C103" s="49">
        <f>+'NOVIEMBRE 25'!C103+'OCTUBRE 25'!C103+'DICIEMBRE 25'!C103</f>
        <v>953305.77</v>
      </c>
      <c r="D103" s="49">
        <f>+'NOVIEMBRE 25'!D103+'OCTUBRE 25'!D103+'DICIEMBRE 25'!D103</f>
        <v>468880.67</v>
      </c>
      <c r="E103" s="49">
        <f>+'NOVIEMBRE 25'!E103+'OCTUBRE 25'!E103+'DICIEMBRE 25'!E103</f>
        <v>13442.470000000001</v>
      </c>
      <c r="F103" s="49">
        <f>+'NOVIEMBRE 25'!F103+'OCTUBRE 25'!F103+'DICIEMBRE 25'!F103</f>
        <v>67425.19</v>
      </c>
      <c r="G103" s="49">
        <f>+'NOVIEMBRE 25'!G103+'OCTUBRE 25'!G103+'DICIEMBRE 25'!G103</f>
        <v>33094.550000000003</v>
      </c>
      <c r="H103" s="49">
        <f>+'NOVIEMBRE 25'!H103+'OCTUBRE 25'!H103+'DICIEMBRE 25'!H103</f>
        <v>7951.5299999999988</v>
      </c>
      <c r="I103" s="49">
        <f>+'NOVIEMBRE 25'!I103+'OCTUBRE 25'!I103+'DICIEMBRE 25'!I103</f>
        <v>25205.1</v>
      </c>
      <c r="J103" s="49">
        <f>+'OCTUBRE 25'!J103</f>
        <v>11.87</v>
      </c>
      <c r="K103" s="49">
        <f>'NOVIEMBRE 25'!J103+'OCTUBRE 25'!K103+'DICIEMBRE 25'!J103</f>
        <v>2266.3200000000002</v>
      </c>
      <c r="L103" s="49">
        <f>+'NOVIEMBRE 25'!K103+'OCTUBRE 25'!L103+'DICIEMBRE 25'!K103</f>
        <v>2907.63</v>
      </c>
      <c r="M103" s="49">
        <f>+'NOVIEMBRE 25'!L103+'OCTUBRE 25'!M103+'DICIEMBRE 25'!L103</f>
        <v>174047</v>
      </c>
      <c r="N103" s="49">
        <f>+'NOVIEMBRE 25'!M103+'OCTUBRE 25'!N103+'DICIEMBRE 25'!M103</f>
        <v>0</v>
      </c>
      <c r="O103" s="50">
        <f t="shared" si="1"/>
        <v>1748538.1</v>
      </c>
    </row>
    <row r="104" spans="1:15" s="48" customFormat="1" ht="17.100000000000001" customHeight="1" x14ac:dyDescent="0.3">
      <c r="A104" s="41" t="s">
        <v>200</v>
      </c>
      <c r="B104" s="42" t="s">
        <v>201</v>
      </c>
      <c r="C104" s="49">
        <f>+'NOVIEMBRE 25'!C104+'OCTUBRE 25'!C104+'DICIEMBRE 25'!C104</f>
        <v>365952.14</v>
      </c>
      <c r="D104" s="49">
        <f>+'NOVIEMBRE 25'!D104+'OCTUBRE 25'!D104+'DICIEMBRE 25'!D104</f>
        <v>109929.47</v>
      </c>
      <c r="E104" s="49">
        <f>+'NOVIEMBRE 25'!E104+'OCTUBRE 25'!E104+'DICIEMBRE 25'!E104</f>
        <v>4639.8900000000003</v>
      </c>
      <c r="F104" s="49">
        <f>+'NOVIEMBRE 25'!F104+'OCTUBRE 25'!F104+'DICIEMBRE 25'!F104</f>
        <v>24833.100000000002</v>
      </c>
      <c r="G104" s="49">
        <f>+'NOVIEMBRE 25'!G104+'OCTUBRE 25'!G104+'DICIEMBRE 25'!G104</f>
        <v>5267.31</v>
      </c>
      <c r="H104" s="49">
        <f>+'NOVIEMBRE 25'!H104+'OCTUBRE 25'!H104+'DICIEMBRE 25'!H104</f>
        <v>3002.85</v>
      </c>
      <c r="I104" s="49">
        <f>+'NOVIEMBRE 25'!I104+'OCTUBRE 25'!I104+'DICIEMBRE 25'!I104</f>
        <v>6615.35</v>
      </c>
      <c r="J104" s="49">
        <f>+'OCTUBRE 25'!J104</f>
        <v>3.11</v>
      </c>
      <c r="K104" s="49">
        <f>'NOVIEMBRE 25'!J104+'OCTUBRE 25'!K104+'DICIEMBRE 25'!J104</f>
        <v>703.71</v>
      </c>
      <c r="L104" s="49">
        <f>+'NOVIEMBRE 25'!K104+'OCTUBRE 25'!L104+'DICIEMBRE 25'!K104</f>
        <v>1104.94</v>
      </c>
      <c r="M104" s="49">
        <f>+'NOVIEMBRE 25'!L104+'OCTUBRE 25'!M104+'DICIEMBRE 25'!L104</f>
        <v>4264</v>
      </c>
      <c r="N104" s="49">
        <f>+'NOVIEMBRE 25'!M104+'OCTUBRE 25'!N104+'DICIEMBRE 25'!M104</f>
        <v>0</v>
      </c>
      <c r="O104" s="50">
        <f t="shared" si="1"/>
        <v>526315.86999999988</v>
      </c>
    </row>
    <row r="105" spans="1:15" s="48" customFormat="1" ht="17.100000000000001" customHeight="1" x14ac:dyDescent="0.3">
      <c r="A105" s="41" t="s">
        <v>202</v>
      </c>
      <c r="B105" s="42" t="s">
        <v>203</v>
      </c>
      <c r="C105" s="49">
        <f>+'NOVIEMBRE 25'!C105+'OCTUBRE 25'!C105+'DICIEMBRE 25'!C105</f>
        <v>456089.08999999997</v>
      </c>
      <c r="D105" s="49">
        <f>+'NOVIEMBRE 25'!D105+'OCTUBRE 25'!D105+'DICIEMBRE 25'!D105</f>
        <v>188286.14</v>
      </c>
      <c r="E105" s="49">
        <f>+'NOVIEMBRE 25'!E105+'OCTUBRE 25'!E105+'DICIEMBRE 25'!E105</f>
        <v>6639.59</v>
      </c>
      <c r="F105" s="49">
        <f>+'NOVIEMBRE 25'!F105+'OCTUBRE 25'!F105+'DICIEMBRE 25'!F105</f>
        <v>31345.240000000005</v>
      </c>
      <c r="G105" s="49">
        <f>+'NOVIEMBRE 25'!G105+'OCTUBRE 25'!G105+'DICIEMBRE 25'!G105</f>
        <v>12547.36</v>
      </c>
      <c r="H105" s="49">
        <f>+'NOVIEMBRE 25'!H105+'OCTUBRE 25'!H105+'DICIEMBRE 25'!H105</f>
        <v>3571.25</v>
      </c>
      <c r="I105" s="49">
        <f>+'NOVIEMBRE 25'!I105+'OCTUBRE 25'!I105+'DICIEMBRE 25'!I105</f>
        <v>10089.93</v>
      </c>
      <c r="J105" s="49">
        <f>+'OCTUBRE 25'!J105</f>
        <v>4.75</v>
      </c>
      <c r="K105" s="49">
        <f>'NOVIEMBRE 25'!J105+'OCTUBRE 25'!K105+'DICIEMBRE 25'!J105</f>
        <v>1199.8499999999999</v>
      </c>
      <c r="L105" s="49">
        <f>+'NOVIEMBRE 25'!K105+'OCTUBRE 25'!L105+'DICIEMBRE 25'!K105</f>
        <v>1206.73</v>
      </c>
      <c r="M105" s="49">
        <f>+'NOVIEMBRE 25'!L105+'OCTUBRE 25'!M105+'DICIEMBRE 25'!L105</f>
        <v>1778</v>
      </c>
      <c r="N105" s="49">
        <f>+'NOVIEMBRE 25'!M105+'OCTUBRE 25'!N105+'DICIEMBRE 25'!M105</f>
        <v>0</v>
      </c>
      <c r="O105" s="50">
        <f t="shared" si="1"/>
        <v>712757.92999999993</v>
      </c>
    </row>
    <row r="106" spans="1:15" s="48" customFormat="1" ht="17.100000000000001" customHeight="1" x14ac:dyDescent="0.3">
      <c r="A106" s="41" t="s">
        <v>204</v>
      </c>
      <c r="B106" s="42" t="s">
        <v>205</v>
      </c>
      <c r="C106" s="49">
        <f>+'NOVIEMBRE 25'!C106+'OCTUBRE 25'!C106+'DICIEMBRE 25'!C106</f>
        <v>918417.26</v>
      </c>
      <c r="D106" s="49">
        <f>+'NOVIEMBRE 25'!D106+'OCTUBRE 25'!D106+'DICIEMBRE 25'!D106</f>
        <v>278507.84000000003</v>
      </c>
      <c r="E106" s="49">
        <f>+'NOVIEMBRE 25'!E106+'OCTUBRE 25'!E106+'DICIEMBRE 25'!E106</f>
        <v>13093.91</v>
      </c>
      <c r="F106" s="49">
        <f>+'NOVIEMBRE 25'!F106+'OCTUBRE 25'!F106+'DICIEMBRE 25'!F106</f>
        <v>64165.850000000006</v>
      </c>
      <c r="G106" s="49">
        <f>+'NOVIEMBRE 25'!G106+'OCTUBRE 25'!G106+'DICIEMBRE 25'!G106</f>
        <v>30413.299999999996</v>
      </c>
      <c r="H106" s="49">
        <f>+'NOVIEMBRE 25'!H106+'OCTUBRE 25'!H106+'DICIEMBRE 25'!H106</f>
        <v>7481.77</v>
      </c>
      <c r="I106" s="49">
        <f>+'NOVIEMBRE 25'!I106+'OCTUBRE 25'!I106+'DICIEMBRE 25'!I106</f>
        <v>23235.79</v>
      </c>
      <c r="J106" s="49">
        <f>+'OCTUBRE 25'!J106</f>
        <v>10.94</v>
      </c>
      <c r="K106" s="49">
        <f>'NOVIEMBRE 25'!J106+'OCTUBRE 25'!K106+'DICIEMBRE 25'!J106</f>
        <v>2329.44</v>
      </c>
      <c r="L106" s="49">
        <f>+'NOVIEMBRE 25'!K106+'OCTUBRE 25'!L106+'DICIEMBRE 25'!K106</f>
        <v>2659.21</v>
      </c>
      <c r="M106" s="49">
        <f>+'NOVIEMBRE 25'!L106+'OCTUBRE 25'!M106+'DICIEMBRE 25'!L106</f>
        <v>18212</v>
      </c>
      <c r="N106" s="49">
        <f>+'NOVIEMBRE 25'!M106+'OCTUBRE 25'!N106+'DICIEMBRE 25'!M106</f>
        <v>0</v>
      </c>
      <c r="O106" s="50">
        <f t="shared" si="1"/>
        <v>1358527.31</v>
      </c>
    </row>
    <row r="107" spans="1:15" s="48" customFormat="1" ht="17.100000000000001" customHeight="1" x14ac:dyDescent="0.3">
      <c r="A107" s="41" t="s">
        <v>206</v>
      </c>
      <c r="B107" s="42" t="s">
        <v>207</v>
      </c>
      <c r="C107" s="49">
        <f>+'NOVIEMBRE 25'!C107+'OCTUBRE 25'!C107+'DICIEMBRE 25'!C107</f>
        <v>342002.72</v>
      </c>
      <c r="D107" s="49">
        <f>+'NOVIEMBRE 25'!D107+'OCTUBRE 25'!D107+'DICIEMBRE 25'!D107</f>
        <v>194865.35</v>
      </c>
      <c r="E107" s="49">
        <f>+'NOVIEMBRE 25'!E107+'OCTUBRE 25'!E107+'DICIEMBRE 25'!E107</f>
        <v>5937.34</v>
      </c>
      <c r="F107" s="49">
        <f>+'NOVIEMBRE 25'!F107+'OCTUBRE 25'!F107+'DICIEMBRE 25'!F107</f>
        <v>20662.09</v>
      </c>
      <c r="G107" s="49">
        <f>+'NOVIEMBRE 25'!G107+'OCTUBRE 25'!G107+'DICIEMBRE 25'!G107</f>
        <v>2771.01</v>
      </c>
      <c r="H107" s="49">
        <f>+'NOVIEMBRE 25'!H107+'OCTUBRE 25'!H107+'DICIEMBRE 25'!H107</f>
        <v>1839.1899999999998</v>
      </c>
      <c r="I107" s="49">
        <f>+'NOVIEMBRE 25'!I107+'OCTUBRE 25'!I107+'DICIEMBRE 25'!I107</f>
        <v>2081.0100000000002</v>
      </c>
      <c r="J107" s="49">
        <f>+'OCTUBRE 25'!J107</f>
        <v>0.98</v>
      </c>
      <c r="K107" s="49">
        <f>'NOVIEMBRE 25'!J107+'OCTUBRE 25'!K107+'DICIEMBRE 25'!J107</f>
        <v>1292.52</v>
      </c>
      <c r="L107" s="49">
        <f>+'NOVIEMBRE 25'!K107+'OCTUBRE 25'!L107+'DICIEMBRE 25'!K107</f>
        <v>236.7</v>
      </c>
      <c r="M107" s="49">
        <f>+'NOVIEMBRE 25'!L107+'OCTUBRE 25'!M107+'DICIEMBRE 25'!L107</f>
        <v>0</v>
      </c>
      <c r="N107" s="49">
        <f>+'NOVIEMBRE 25'!M107+'OCTUBRE 25'!N107+'DICIEMBRE 25'!M107</f>
        <v>0</v>
      </c>
      <c r="O107" s="50">
        <f t="shared" si="1"/>
        <v>571688.9099999998</v>
      </c>
    </row>
    <row r="108" spans="1:15" s="48" customFormat="1" ht="17.100000000000001" customHeight="1" x14ac:dyDescent="0.3">
      <c r="A108" s="41" t="s">
        <v>208</v>
      </c>
      <c r="B108" s="42" t="s">
        <v>209</v>
      </c>
      <c r="C108" s="49">
        <f>+'NOVIEMBRE 25'!C108+'OCTUBRE 25'!C108+'DICIEMBRE 25'!C108</f>
        <v>298815.01</v>
      </c>
      <c r="D108" s="49">
        <f>+'NOVIEMBRE 25'!D108+'OCTUBRE 25'!D108+'DICIEMBRE 25'!D108</f>
        <v>149488.79999999999</v>
      </c>
      <c r="E108" s="49">
        <f>+'NOVIEMBRE 25'!E108+'OCTUBRE 25'!E108+'DICIEMBRE 25'!E108</f>
        <v>5126.1000000000004</v>
      </c>
      <c r="F108" s="49">
        <f>+'NOVIEMBRE 25'!F108+'OCTUBRE 25'!F108+'DICIEMBRE 25'!F108</f>
        <v>18168.689999999999</v>
      </c>
      <c r="G108" s="49">
        <f>+'NOVIEMBRE 25'!G108+'OCTUBRE 25'!G108+'DICIEMBRE 25'!G108</f>
        <v>2827.66</v>
      </c>
      <c r="H108" s="49">
        <f>+'NOVIEMBRE 25'!H108+'OCTUBRE 25'!H108+'DICIEMBRE 25'!H108</f>
        <v>1647.4099999999999</v>
      </c>
      <c r="I108" s="49">
        <f>+'NOVIEMBRE 25'!I108+'OCTUBRE 25'!I108+'DICIEMBRE 25'!I108</f>
        <v>2129.58</v>
      </c>
      <c r="J108" s="49">
        <f>+'OCTUBRE 25'!J108</f>
        <v>1</v>
      </c>
      <c r="K108" s="49">
        <f>'NOVIEMBRE 25'!J108+'OCTUBRE 25'!K108+'DICIEMBRE 25'!J108</f>
        <v>1103.3700000000001</v>
      </c>
      <c r="L108" s="49">
        <f>+'NOVIEMBRE 25'!K108+'OCTUBRE 25'!L108+'DICIEMBRE 25'!K108</f>
        <v>239.81</v>
      </c>
      <c r="M108" s="49">
        <f>+'NOVIEMBRE 25'!L108+'OCTUBRE 25'!M108+'DICIEMBRE 25'!L108</f>
        <v>17091</v>
      </c>
      <c r="N108" s="49">
        <f>+'NOVIEMBRE 25'!M108+'OCTUBRE 25'!N108+'DICIEMBRE 25'!M108</f>
        <v>0</v>
      </c>
      <c r="O108" s="50">
        <f t="shared" si="1"/>
        <v>496638.42999999993</v>
      </c>
    </row>
    <row r="109" spans="1:15" s="48" customFormat="1" ht="17.100000000000001" customHeight="1" x14ac:dyDescent="0.3">
      <c r="A109" s="41" t="s">
        <v>210</v>
      </c>
      <c r="B109" s="42" t="s">
        <v>211</v>
      </c>
      <c r="C109" s="49">
        <f>+'NOVIEMBRE 25'!C109+'OCTUBRE 25'!C109+'DICIEMBRE 25'!C109</f>
        <v>352429.72000000003</v>
      </c>
      <c r="D109" s="49">
        <f>+'NOVIEMBRE 25'!D109+'OCTUBRE 25'!D109+'DICIEMBRE 25'!D109</f>
        <v>158364.26999999999</v>
      </c>
      <c r="E109" s="49">
        <f>+'NOVIEMBRE 25'!E109+'OCTUBRE 25'!E109+'DICIEMBRE 25'!E109</f>
        <v>5805.7300000000005</v>
      </c>
      <c r="F109" s="49">
        <f>+'NOVIEMBRE 25'!F109+'OCTUBRE 25'!F109+'DICIEMBRE 25'!F109</f>
        <v>22157.85</v>
      </c>
      <c r="G109" s="49">
        <f>+'NOVIEMBRE 25'!G109+'OCTUBRE 25'!G109+'DICIEMBRE 25'!G109</f>
        <v>5400.76</v>
      </c>
      <c r="H109" s="49">
        <f>+'NOVIEMBRE 25'!H109+'OCTUBRE 25'!H109+'DICIEMBRE 25'!H109</f>
        <v>2154.59</v>
      </c>
      <c r="I109" s="49">
        <f>+'NOVIEMBRE 25'!I109+'OCTUBRE 25'!I109+'DICIEMBRE 25'!I109</f>
        <v>4035.74</v>
      </c>
      <c r="J109" s="49">
        <f>+'OCTUBRE 25'!J109</f>
        <v>1.9</v>
      </c>
      <c r="K109" s="49">
        <f>'NOVIEMBRE 25'!J109+'OCTUBRE 25'!K109+'DICIEMBRE 25'!J109</f>
        <v>1195.8899999999999</v>
      </c>
      <c r="L109" s="49">
        <f>+'NOVIEMBRE 25'!K109+'OCTUBRE 25'!L109+'DICIEMBRE 25'!K109</f>
        <v>451.97</v>
      </c>
      <c r="M109" s="49">
        <f>+'NOVIEMBRE 25'!L109+'OCTUBRE 25'!M109+'DICIEMBRE 25'!L109</f>
        <v>13014</v>
      </c>
      <c r="N109" s="49">
        <f>+'NOVIEMBRE 25'!M109+'OCTUBRE 25'!N109+'DICIEMBRE 25'!M109</f>
        <v>0</v>
      </c>
      <c r="O109" s="50">
        <f t="shared" si="1"/>
        <v>565012.41999999993</v>
      </c>
    </row>
    <row r="110" spans="1:15" s="48" customFormat="1" ht="17.100000000000001" customHeight="1" x14ac:dyDescent="0.3">
      <c r="A110" s="41" t="s">
        <v>212</v>
      </c>
      <c r="B110" s="42" t="s">
        <v>213</v>
      </c>
      <c r="C110" s="49">
        <f>+'NOVIEMBRE 25'!C110+'OCTUBRE 25'!C110+'DICIEMBRE 25'!C110</f>
        <v>912860.49000000011</v>
      </c>
      <c r="D110" s="49">
        <f>+'NOVIEMBRE 25'!D110+'OCTUBRE 25'!D110+'DICIEMBRE 25'!D110</f>
        <v>493121.16</v>
      </c>
      <c r="E110" s="49">
        <f>+'NOVIEMBRE 25'!E110+'OCTUBRE 25'!E110+'DICIEMBRE 25'!E110</f>
        <v>11907.17</v>
      </c>
      <c r="F110" s="49">
        <f>+'NOVIEMBRE 25'!F110+'OCTUBRE 25'!F110+'DICIEMBRE 25'!F110</f>
        <v>68448.63</v>
      </c>
      <c r="G110" s="49">
        <f>+'NOVIEMBRE 25'!G110+'OCTUBRE 25'!G110+'DICIEMBRE 25'!G110</f>
        <v>37527.81</v>
      </c>
      <c r="H110" s="49">
        <f>+'NOVIEMBRE 25'!H110+'OCTUBRE 25'!H110+'DICIEMBRE 25'!H110</f>
        <v>8656.0299999999988</v>
      </c>
      <c r="I110" s="49">
        <f>+'NOVIEMBRE 25'!I110+'OCTUBRE 25'!I110+'DICIEMBRE 25'!I110</f>
        <v>30246.300000000003</v>
      </c>
      <c r="J110" s="49">
        <f>+'OCTUBRE 25'!J110</f>
        <v>14.24</v>
      </c>
      <c r="K110" s="49">
        <f>'NOVIEMBRE 25'!J110+'OCTUBRE 25'!K110+'DICIEMBRE 25'!J110</f>
        <v>1754.1000000000001</v>
      </c>
      <c r="L110" s="49">
        <f>+'NOVIEMBRE 25'!K110+'OCTUBRE 25'!L110+'DICIEMBRE 25'!K110</f>
        <v>3604.12</v>
      </c>
      <c r="M110" s="49">
        <f>+'NOVIEMBRE 25'!L110+'OCTUBRE 25'!M110+'DICIEMBRE 25'!L110</f>
        <v>0</v>
      </c>
      <c r="N110" s="49">
        <f>+'NOVIEMBRE 25'!M110+'OCTUBRE 25'!N110+'DICIEMBRE 25'!M110</f>
        <v>0</v>
      </c>
      <c r="O110" s="50">
        <f t="shared" si="1"/>
        <v>1568140.0500000005</v>
      </c>
    </row>
    <row r="111" spans="1:15" s="48" customFormat="1" ht="30" x14ac:dyDescent="0.3">
      <c r="A111" s="41" t="s">
        <v>214</v>
      </c>
      <c r="B111" s="42" t="s">
        <v>215</v>
      </c>
      <c r="C111" s="49">
        <f>+'NOVIEMBRE 25'!C111+'OCTUBRE 25'!C111+'DICIEMBRE 25'!C111</f>
        <v>1272423.04</v>
      </c>
      <c r="D111" s="49">
        <f>+'NOVIEMBRE 25'!D111+'OCTUBRE 25'!D111+'DICIEMBRE 25'!D111</f>
        <v>497410.80000000005</v>
      </c>
      <c r="E111" s="49">
        <f>+'NOVIEMBRE 25'!E111+'OCTUBRE 25'!E111+'DICIEMBRE 25'!E111</f>
        <v>19029.62</v>
      </c>
      <c r="F111" s="49">
        <f>+'NOVIEMBRE 25'!F111+'OCTUBRE 25'!F111+'DICIEMBRE 25'!F111</f>
        <v>88665.63</v>
      </c>
      <c r="G111" s="49">
        <f>+'NOVIEMBRE 25'!G111+'OCTUBRE 25'!G111+'DICIEMBRE 25'!G111</f>
        <v>43689.3</v>
      </c>
      <c r="H111" s="49">
        <f>+'NOVIEMBRE 25'!H111+'OCTUBRE 25'!H111+'DICIEMBRE 25'!H111</f>
        <v>10243.219999999999</v>
      </c>
      <c r="I111" s="49">
        <f>+'NOVIEMBRE 25'!I111+'OCTUBRE 25'!I111+'DICIEMBRE 25'!I111</f>
        <v>32162.089999999997</v>
      </c>
      <c r="J111" s="49">
        <f>+'OCTUBRE 25'!J111</f>
        <v>15.14</v>
      </c>
      <c r="K111" s="49">
        <f>'NOVIEMBRE 25'!J111+'OCTUBRE 25'!K111+'DICIEMBRE 25'!J111</f>
        <v>4372.92</v>
      </c>
      <c r="L111" s="49">
        <f>+'NOVIEMBRE 25'!K111+'OCTUBRE 25'!L111+'DICIEMBRE 25'!K111</f>
        <v>3522.1200000000003</v>
      </c>
      <c r="M111" s="49">
        <f>+'NOVIEMBRE 25'!L111+'OCTUBRE 25'!M111+'DICIEMBRE 25'!L111</f>
        <v>344638</v>
      </c>
      <c r="N111" s="49">
        <f>+'NOVIEMBRE 25'!M111+'OCTUBRE 25'!N111+'DICIEMBRE 25'!M111</f>
        <v>0</v>
      </c>
      <c r="O111" s="50">
        <f t="shared" si="1"/>
        <v>2316171.8800000004</v>
      </c>
    </row>
    <row r="112" spans="1:15" s="48" customFormat="1" ht="15.6" x14ac:dyDescent="0.3">
      <c r="A112" s="41" t="s">
        <v>216</v>
      </c>
      <c r="B112" s="42" t="s">
        <v>217</v>
      </c>
      <c r="C112" s="49">
        <f>+'NOVIEMBRE 25'!C112+'OCTUBRE 25'!C112+'DICIEMBRE 25'!C112</f>
        <v>908022.04</v>
      </c>
      <c r="D112" s="49">
        <f>+'NOVIEMBRE 25'!D112+'OCTUBRE 25'!D112+'DICIEMBRE 25'!D112</f>
        <v>305879.73</v>
      </c>
      <c r="E112" s="49">
        <f>+'NOVIEMBRE 25'!E112+'OCTUBRE 25'!E112+'DICIEMBRE 25'!E112</f>
        <v>11642.140000000001</v>
      </c>
      <c r="F112" s="49">
        <f>+'NOVIEMBRE 25'!F112+'OCTUBRE 25'!F112+'DICIEMBRE 25'!F112</f>
        <v>60954.9</v>
      </c>
      <c r="G112" s="49">
        <f>+'NOVIEMBRE 25'!G112+'OCTUBRE 25'!G112+'DICIEMBRE 25'!G112</f>
        <v>19247.379999999997</v>
      </c>
      <c r="H112" s="49">
        <f>+'NOVIEMBRE 25'!H112+'OCTUBRE 25'!H112+'DICIEMBRE 25'!H112</f>
        <v>7378.41</v>
      </c>
      <c r="I112" s="49">
        <f>+'NOVIEMBRE 25'!I112+'OCTUBRE 25'!I112+'DICIEMBRE 25'!I112</f>
        <v>18631.09</v>
      </c>
      <c r="J112" s="49">
        <f>+'OCTUBRE 25'!J112</f>
        <v>8.77</v>
      </c>
      <c r="K112" s="49">
        <f>'NOVIEMBRE 25'!J112+'OCTUBRE 25'!K112+'DICIEMBRE 25'!J112</f>
        <v>2219.37</v>
      </c>
      <c r="L112" s="49">
        <f>+'NOVIEMBRE 25'!K112+'OCTUBRE 25'!L112+'DICIEMBRE 25'!K112</f>
        <v>2665.91</v>
      </c>
      <c r="M112" s="49">
        <f>+'NOVIEMBRE 25'!L112+'OCTUBRE 25'!M112+'DICIEMBRE 25'!L112</f>
        <v>67595</v>
      </c>
      <c r="N112" s="49">
        <f>+'NOVIEMBRE 25'!M112+'OCTUBRE 25'!N112+'DICIEMBRE 25'!M112</f>
        <v>0</v>
      </c>
      <c r="O112" s="50">
        <f t="shared" si="1"/>
        <v>1404244.7399999998</v>
      </c>
    </row>
    <row r="113" spans="1:15" s="48" customFormat="1" ht="15.6" x14ac:dyDescent="0.3">
      <c r="A113" s="41" t="s">
        <v>218</v>
      </c>
      <c r="B113" s="42" t="s">
        <v>219</v>
      </c>
      <c r="C113" s="49">
        <f>+'NOVIEMBRE 25'!C113+'OCTUBRE 25'!C113+'DICIEMBRE 25'!C113</f>
        <v>1326823.02</v>
      </c>
      <c r="D113" s="49">
        <f>+'NOVIEMBRE 25'!D113+'OCTUBRE 25'!D113+'DICIEMBRE 25'!D113</f>
        <v>183837.59999999998</v>
      </c>
      <c r="E113" s="49">
        <f>+'NOVIEMBRE 25'!E113+'OCTUBRE 25'!E113+'DICIEMBRE 25'!E113</f>
        <v>18047.29</v>
      </c>
      <c r="F113" s="49">
        <f>+'NOVIEMBRE 25'!F113+'OCTUBRE 25'!F113+'DICIEMBRE 25'!F113</f>
        <v>97127.069999999992</v>
      </c>
      <c r="G113" s="49">
        <f>+'NOVIEMBRE 25'!G113+'OCTUBRE 25'!G113+'DICIEMBRE 25'!G113</f>
        <v>54241.35</v>
      </c>
      <c r="H113" s="49">
        <f>+'NOVIEMBRE 25'!H113+'OCTUBRE 25'!H113+'DICIEMBRE 25'!H113</f>
        <v>11897.32</v>
      </c>
      <c r="I113" s="49">
        <f>+'NOVIEMBRE 25'!I113+'OCTUBRE 25'!I113+'DICIEMBRE 25'!I113</f>
        <v>41646.14</v>
      </c>
      <c r="J113" s="49">
        <f>+'OCTUBRE 25'!J113</f>
        <v>19.61</v>
      </c>
      <c r="K113" s="49">
        <f>'NOVIEMBRE 25'!J113+'OCTUBRE 25'!K113+'DICIEMBRE 25'!J113</f>
        <v>2831.61</v>
      </c>
      <c r="L113" s="49">
        <f>+'NOVIEMBRE 25'!K113+'OCTUBRE 25'!L113+'DICIEMBRE 25'!K113</f>
        <v>4695.62</v>
      </c>
      <c r="M113" s="49">
        <f>+'NOVIEMBRE 25'!L113+'OCTUBRE 25'!M113+'DICIEMBRE 25'!L113</f>
        <v>0</v>
      </c>
      <c r="N113" s="49">
        <f>+'NOVIEMBRE 25'!M113+'OCTUBRE 25'!N113+'DICIEMBRE 25'!M113</f>
        <v>0</v>
      </c>
      <c r="O113" s="50">
        <f t="shared" si="1"/>
        <v>1741166.6300000006</v>
      </c>
    </row>
    <row r="114" spans="1:15" s="48" customFormat="1" ht="15.6" x14ac:dyDescent="0.3">
      <c r="A114" s="41" t="s">
        <v>220</v>
      </c>
      <c r="B114" s="42" t="s">
        <v>221</v>
      </c>
      <c r="C114" s="49">
        <f>+'NOVIEMBRE 25'!C114+'OCTUBRE 25'!C114+'DICIEMBRE 25'!C114</f>
        <v>432638.21</v>
      </c>
      <c r="D114" s="49">
        <f>+'NOVIEMBRE 25'!D114+'OCTUBRE 25'!D114+'DICIEMBRE 25'!D114</f>
        <v>104958.87000000001</v>
      </c>
      <c r="E114" s="49">
        <f>+'NOVIEMBRE 25'!E114+'OCTUBRE 25'!E114+'DICIEMBRE 25'!E114</f>
        <v>5898.67</v>
      </c>
      <c r="F114" s="49">
        <f>+'NOVIEMBRE 25'!F114+'OCTUBRE 25'!F114+'DICIEMBRE 25'!F114</f>
        <v>35712.22</v>
      </c>
      <c r="G114" s="49">
        <f>+'NOVIEMBRE 25'!G114+'OCTUBRE 25'!G114+'DICIEMBRE 25'!G114</f>
        <v>1755.3399999999997</v>
      </c>
      <c r="H114" s="49">
        <f>+'NOVIEMBRE 25'!H114+'OCTUBRE 25'!H114+'DICIEMBRE 25'!H114</f>
        <v>4627.2199999999993</v>
      </c>
      <c r="I114" s="49">
        <f>+'NOVIEMBRE 25'!I114+'OCTUBRE 25'!I114+'DICIEMBRE 25'!I114</f>
        <v>8934.51</v>
      </c>
      <c r="J114" s="49">
        <f>+'OCTUBRE 25'!J114</f>
        <v>4.21</v>
      </c>
      <c r="K114" s="49">
        <f>'NOVIEMBRE 25'!J114+'OCTUBRE 25'!K114+'DICIEMBRE 25'!J114</f>
        <v>701.97</v>
      </c>
      <c r="L114" s="49">
        <f>+'NOVIEMBRE 25'!K114+'OCTUBRE 25'!L114+'DICIEMBRE 25'!K114</f>
        <v>2090.17</v>
      </c>
      <c r="M114" s="49">
        <f>+'NOVIEMBRE 25'!L114+'OCTUBRE 25'!M114+'DICIEMBRE 25'!L114</f>
        <v>7346</v>
      </c>
      <c r="N114" s="49">
        <f>+'NOVIEMBRE 25'!M114+'OCTUBRE 25'!N114+'DICIEMBRE 25'!M114</f>
        <v>0</v>
      </c>
      <c r="O114" s="50">
        <f t="shared" si="1"/>
        <v>604667.39</v>
      </c>
    </row>
    <row r="115" spans="1:15" s="48" customFormat="1" ht="15.6" x14ac:dyDescent="0.3">
      <c r="A115" s="41" t="s">
        <v>222</v>
      </c>
      <c r="B115" s="42" t="s">
        <v>223</v>
      </c>
      <c r="C115" s="49">
        <f>+'NOVIEMBRE 25'!C115+'OCTUBRE 25'!C115+'DICIEMBRE 25'!C115</f>
        <v>5117200.3499999996</v>
      </c>
      <c r="D115" s="49">
        <f>+'NOVIEMBRE 25'!D115+'OCTUBRE 25'!D115+'DICIEMBRE 25'!D115</f>
        <v>2572680.35</v>
      </c>
      <c r="E115" s="49">
        <f>+'NOVIEMBRE 25'!E115+'OCTUBRE 25'!E115+'DICIEMBRE 25'!E115</f>
        <v>58974.91</v>
      </c>
      <c r="F115" s="49">
        <f>+'NOVIEMBRE 25'!F115+'OCTUBRE 25'!F115+'DICIEMBRE 25'!F115</f>
        <v>408933.61000000004</v>
      </c>
      <c r="G115" s="49">
        <f>+'NOVIEMBRE 25'!G115+'OCTUBRE 25'!G115+'DICIEMBRE 25'!G115</f>
        <v>181878.24</v>
      </c>
      <c r="H115" s="49">
        <f>+'NOVIEMBRE 25'!H115+'OCTUBRE 25'!H115+'DICIEMBRE 25'!H115</f>
        <v>55838.28</v>
      </c>
      <c r="I115" s="49">
        <f>+'NOVIEMBRE 25'!I115+'OCTUBRE 25'!I115+'DICIEMBRE 25'!I115</f>
        <v>181286.9</v>
      </c>
      <c r="J115" s="49">
        <f>+'OCTUBRE 25'!J115</f>
        <v>85.35</v>
      </c>
      <c r="K115" s="49">
        <f>'NOVIEMBRE 25'!J115+'OCTUBRE 25'!K115+'DICIEMBRE 25'!J115</f>
        <v>6483</v>
      </c>
      <c r="L115" s="49">
        <f>+'NOVIEMBRE 25'!K115+'OCTUBRE 25'!L115+'DICIEMBRE 25'!K115</f>
        <v>25970.07</v>
      </c>
      <c r="M115" s="49">
        <f>+'NOVIEMBRE 25'!L115+'OCTUBRE 25'!M115+'DICIEMBRE 25'!L115</f>
        <v>187589</v>
      </c>
      <c r="N115" s="49">
        <f>+'NOVIEMBRE 25'!M115+'OCTUBRE 25'!N115+'DICIEMBRE 25'!M115</f>
        <v>0</v>
      </c>
      <c r="O115" s="50">
        <f t="shared" si="1"/>
        <v>8796920.0600000005</v>
      </c>
    </row>
    <row r="116" spans="1:15" s="48" customFormat="1" ht="15.6" x14ac:dyDescent="0.3">
      <c r="A116" s="41" t="s">
        <v>224</v>
      </c>
      <c r="B116" s="42" t="s">
        <v>225</v>
      </c>
      <c r="C116" s="49">
        <f>+'NOVIEMBRE 25'!C116+'OCTUBRE 25'!C116+'DICIEMBRE 25'!C116</f>
        <v>871228.95</v>
      </c>
      <c r="D116" s="49">
        <f>+'NOVIEMBRE 25'!D116+'OCTUBRE 25'!D116+'DICIEMBRE 25'!D116</f>
        <v>330835.28000000003</v>
      </c>
      <c r="E116" s="49">
        <f>+'NOVIEMBRE 25'!E116+'OCTUBRE 25'!E116+'DICIEMBRE 25'!E116</f>
        <v>12115.630000000001</v>
      </c>
      <c r="F116" s="49">
        <f>+'NOVIEMBRE 25'!F116+'OCTUBRE 25'!F116+'DICIEMBRE 25'!F116</f>
        <v>59783.350000000006</v>
      </c>
      <c r="G116" s="49">
        <f>+'NOVIEMBRE 25'!G116+'OCTUBRE 25'!G116+'DICIEMBRE 25'!G116</f>
        <v>20917.53</v>
      </c>
      <c r="H116" s="49">
        <f>+'NOVIEMBRE 25'!H116+'OCTUBRE 25'!H116+'DICIEMBRE 25'!H116</f>
        <v>6982.2300000000005</v>
      </c>
      <c r="I116" s="49">
        <f>+'NOVIEMBRE 25'!I116+'OCTUBRE 25'!I116+'DICIEMBRE 25'!I116</f>
        <v>18487.490000000002</v>
      </c>
      <c r="J116" s="49">
        <f>+'OCTUBRE 25'!J116</f>
        <v>8.6999999999999993</v>
      </c>
      <c r="K116" s="49">
        <f>'NOVIEMBRE 25'!J116+'OCTUBRE 25'!K116+'DICIEMBRE 25'!J116</f>
        <v>2135.25</v>
      </c>
      <c r="L116" s="49">
        <f>+'NOVIEMBRE 25'!K116+'OCTUBRE 25'!L116+'DICIEMBRE 25'!K116</f>
        <v>2450.3199999999997</v>
      </c>
      <c r="M116" s="49">
        <f>+'NOVIEMBRE 25'!L116+'OCTUBRE 25'!M116+'DICIEMBRE 25'!L116</f>
        <v>10564</v>
      </c>
      <c r="N116" s="49">
        <f>+'NOVIEMBRE 25'!M116+'OCTUBRE 25'!N116+'DICIEMBRE 25'!M116</f>
        <v>0</v>
      </c>
      <c r="O116" s="50">
        <f t="shared" si="1"/>
        <v>1335508.73</v>
      </c>
    </row>
    <row r="117" spans="1:15" s="48" customFormat="1" ht="15.6" x14ac:dyDescent="0.3">
      <c r="A117" s="41" t="s">
        <v>226</v>
      </c>
      <c r="B117" s="42" t="s">
        <v>227</v>
      </c>
      <c r="C117" s="49">
        <f>+'NOVIEMBRE 25'!C117+'OCTUBRE 25'!C117+'DICIEMBRE 25'!C117</f>
        <v>320329.99</v>
      </c>
      <c r="D117" s="49">
        <f>+'NOVIEMBRE 25'!D117+'OCTUBRE 25'!D117+'DICIEMBRE 25'!D117</f>
        <v>109738.56</v>
      </c>
      <c r="E117" s="49">
        <f>+'NOVIEMBRE 25'!E117+'OCTUBRE 25'!E117+'DICIEMBRE 25'!E117</f>
        <v>4795.2299999999996</v>
      </c>
      <c r="F117" s="49">
        <f>+'NOVIEMBRE 25'!F117+'OCTUBRE 25'!F117+'DICIEMBRE 25'!F117</f>
        <v>21453</v>
      </c>
      <c r="G117" s="49">
        <f>+'NOVIEMBRE 25'!G117+'OCTUBRE 25'!G117+'DICIEMBRE 25'!G117</f>
        <v>8640.08</v>
      </c>
      <c r="H117" s="49">
        <f>+'NOVIEMBRE 25'!H117+'OCTUBRE 25'!H117+'DICIEMBRE 25'!H117</f>
        <v>2359.4899999999998</v>
      </c>
      <c r="I117" s="49">
        <f>+'NOVIEMBRE 25'!I117+'OCTUBRE 25'!I117+'DICIEMBRE 25'!I117</f>
        <v>6596.5399999999991</v>
      </c>
      <c r="J117" s="49">
        <f>+'OCTUBRE 25'!J117</f>
        <v>3.11</v>
      </c>
      <c r="K117" s="49">
        <f>'NOVIEMBRE 25'!J117+'OCTUBRE 25'!K117+'DICIEMBRE 25'!J117</f>
        <v>904.71</v>
      </c>
      <c r="L117" s="49">
        <f>+'NOVIEMBRE 25'!K117+'OCTUBRE 25'!L117+'DICIEMBRE 25'!K117</f>
        <v>731.5</v>
      </c>
      <c r="M117" s="49">
        <f>+'NOVIEMBRE 25'!L117+'OCTUBRE 25'!M117+'DICIEMBRE 25'!L117</f>
        <v>10377</v>
      </c>
      <c r="N117" s="49">
        <f>+'NOVIEMBRE 25'!M117+'OCTUBRE 25'!N117+'DICIEMBRE 25'!M117</f>
        <v>0</v>
      </c>
      <c r="O117" s="50">
        <f t="shared" si="1"/>
        <v>485929.20999999996</v>
      </c>
    </row>
    <row r="118" spans="1:15" s="48" customFormat="1" ht="15.6" x14ac:dyDescent="0.3">
      <c r="A118" s="41" t="s">
        <v>228</v>
      </c>
      <c r="B118" s="42" t="s">
        <v>229</v>
      </c>
      <c r="C118" s="49">
        <f>+'NOVIEMBRE 25'!C118+'OCTUBRE 25'!C118+'DICIEMBRE 25'!C118</f>
        <v>506112.63</v>
      </c>
      <c r="D118" s="49">
        <f>+'NOVIEMBRE 25'!D118+'OCTUBRE 25'!D118+'DICIEMBRE 25'!D118</f>
        <v>158608.79999999999</v>
      </c>
      <c r="E118" s="49">
        <f>+'NOVIEMBRE 25'!E118+'OCTUBRE 25'!E118+'DICIEMBRE 25'!E118</f>
        <v>7542.9400000000005</v>
      </c>
      <c r="F118" s="49">
        <f>+'NOVIEMBRE 25'!F118+'OCTUBRE 25'!F118+'DICIEMBRE 25'!F118</f>
        <v>32752.739999999998</v>
      </c>
      <c r="G118" s="49">
        <f>+'NOVIEMBRE 25'!G118+'OCTUBRE 25'!G118+'DICIEMBRE 25'!G118</f>
        <v>12343.5</v>
      </c>
      <c r="H118" s="49">
        <f>+'NOVIEMBRE 25'!H118+'OCTUBRE 25'!H118+'DICIEMBRE 25'!H118</f>
        <v>3516.7700000000004</v>
      </c>
      <c r="I118" s="49">
        <f>+'NOVIEMBRE 25'!I118+'OCTUBRE 25'!I118+'DICIEMBRE 25'!I118</f>
        <v>8967.25</v>
      </c>
      <c r="J118" s="49">
        <f>+'OCTUBRE 25'!J118</f>
        <v>4.22</v>
      </c>
      <c r="K118" s="49">
        <f>'NOVIEMBRE 25'!J118+'OCTUBRE 25'!K118+'DICIEMBRE 25'!J118</f>
        <v>1438.1100000000001</v>
      </c>
      <c r="L118" s="49">
        <f>+'NOVIEMBRE 25'!K118+'OCTUBRE 25'!L118+'DICIEMBRE 25'!K118</f>
        <v>999.62</v>
      </c>
      <c r="M118" s="49">
        <f>+'NOVIEMBRE 25'!L118+'OCTUBRE 25'!M118+'DICIEMBRE 25'!L118</f>
        <v>4903</v>
      </c>
      <c r="N118" s="49">
        <f>+'NOVIEMBRE 25'!M118+'OCTUBRE 25'!N118+'DICIEMBRE 25'!M118</f>
        <v>0</v>
      </c>
      <c r="O118" s="50">
        <f t="shared" si="1"/>
        <v>737189.57999999984</v>
      </c>
    </row>
    <row r="119" spans="1:15" s="48" customFormat="1" ht="15.6" x14ac:dyDescent="0.3">
      <c r="A119" s="41" t="s">
        <v>230</v>
      </c>
      <c r="B119" s="42" t="s">
        <v>231</v>
      </c>
      <c r="C119" s="49">
        <f>+'NOVIEMBRE 25'!C119+'OCTUBRE 25'!C119+'DICIEMBRE 25'!C119</f>
        <v>1024999.09</v>
      </c>
      <c r="D119" s="49">
        <f>+'NOVIEMBRE 25'!D119+'OCTUBRE 25'!D119+'DICIEMBRE 25'!D119</f>
        <v>254129.03999999998</v>
      </c>
      <c r="E119" s="49">
        <f>+'NOVIEMBRE 25'!E119+'OCTUBRE 25'!E119+'DICIEMBRE 25'!E119</f>
        <v>13523.94</v>
      </c>
      <c r="F119" s="49">
        <f>+'NOVIEMBRE 25'!F119+'OCTUBRE 25'!F119+'DICIEMBRE 25'!F119</f>
        <v>68611.290000000008</v>
      </c>
      <c r="G119" s="49">
        <f>+'NOVIEMBRE 25'!G119+'OCTUBRE 25'!G119+'DICIEMBRE 25'!G119</f>
        <v>35483.910000000003</v>
      </c>
      <c r="H119" s="49">
        <f>+'NOVIEMBRE 25'!H119+'OCTUBRE 25'!H119+'DICIEMBRE 25'!H119</f>
        <v>8095.3099999999995</v>
      </c>
      <c r="I119" s="49">
        <f>+'NOVIEMBRE 25'!I119+'OCTUBRE 25'!I119+'DICIEMBRE 25'!I119</f>
        <v>25845.57</v>
      </c>
      <c r="J119" s="49">
        <f>+'OCTUBRE 25'!J119</f>
        <v>12.17</v>
      </c>
      <c r="K119" s="49">
        <f>'NOVIEMBRE 25'!J119+'OCTUBRE 25'!K119+'DICIEMBRE 25'!J119</f>
        <v>2283.39</v>
      </c>
      <c r="L119" s="49">
        <f>+'NOVIEMBRE 25'!K119+'OCTUBRE 25'!L119+'DICIEMBRE 25'!K119</f>
        <v>2830.4300000000003</v>
      </c>
      <c r="M119" s="49">
        <f>+'NOVIEMBRE 25'!L119+'OCTUBRE 25'!M119+'DICIEMBRE 25'!L119</f>
        <v>0</v>
      </c>
      <c r="N119" s="49">
        <f>+'NOVIEMBRE 25'!M119+'OCTUBRE 25'!N119+'DICIEMBRE 25'!M119</f>
        <v>0</v>
      </c>
      <c r="O119" s="50">
        <f t="shared" si="1"/>
        <v>1435814.1399999997</v>
      </c>
    </row>
    <row r="120" spans="1:15" s="48" customFormat="1" ht="15.6" x14ac:dyDescent="0.3">
      <c r="A120" s="41" t="s">
        <v>232</v>
      </c>
      <c r="B120" s="42" t="s">
        <v>233</v>
      </c>
      <c r="C120" s="49">
        <f>+'NOVIEMBRE 25'!C120+'OCTUBRE 25'!C120+'DICIEMBRE 25'!C120</f>
        <v>1167901.0100000002</v>
      </c>
      <c r="D120" s="49">
        <f>+'NOVIEMBRE 25'!D120+'OCTUBRE 25'!D120+'DICIEMBRE 25'!D120</f>
        <v>620732.62</v>
      </c>
      <c r="E120" s="49">
        <f>+'NOVIEMBRE 25'!E120+'OCTUBRE 25'!E120+'DICIEMBRE 25'!E120</f>
        <v>18028.169999999998</v>
      </c>
      <c r="F120" s="49">
        <f>+'NOVIEMBRE 25'!F120+'OCTUBRE 25'!F120+'DICIEMBRE 25'!F120</f>
        <v>74759.540000000008</v>
      </c>
      <c r="G120" s="49">
        <f>+'NOVIEMBRE 25'!G120+'OCTUBRE 25'!G120+'DICIEMBRE 25'!G120</f>
        <v>18277.64</v>
      </c>
      <c r="H120" s="49">
        <f>+'NOVIEMBRE 25'!H120+'OCTUBRE 25'!H120+'DICIEMBRE 25'!H120</f>
        <v>7776.1399999999994</v>
      </c>
      <c r="I120" s="49">
        <f>+'NOVIEMBRE 25'!I120+'OCTUBRE 25'!I120+'DICIEMBRE 25'!I120</f>
        <v>15728.550000000001</v>
      </c>
      <c r="J120" s="49">
        <f>+'OCTUBRE 25'!J120</f>
        <v>7.4</v>
      </c>
      <c r="K120" s="49">
        <f>'NOVIEMBRE 25'!J120+'OCTUBRE 25'!K120+'DICIEMBRE 25'!J120</f>
        <v>3573.96</v>
      </c>
      <c r="L120" s="49">
        <f>+'NOVIEMBRE 25'!K120+'OCTUBRE 25'!L120+'DICIEMBRE 25'!K120</f>
        <v>2024.1299999999999</v>
      </c>
      <c r="M120" s="49">
        <f>+'NOVIEMBRE 25'!L120+'OCTUBRE 25'!M120+'DICIEMBRE 25'!L120</f>
        <v>49698</v>
      </c>
      <c r="N120" s="49">
        <f>+'NOVIEMBRE 25'!M120+'OCTUBRE 25'!N120+'DICIEMBRE 25'!M120</f>
        <v>0</v>
      </c>
      <c r="O120" s="50">
        <f t="shared" si="1"/>
        <v>1978507.16</v>
      </c>
    </row>
    <row r="121" spans="1:15" s="48" customFormat="1" ht="15.6" x14ac:dyDescent="0.3">
      <c r="A121" s="41" t="s">
        <v>234</v>
      </c>
      <c r="B121" s="42" t="s">
        <v>235</v>
      </c>
      <c r="C121" s="49">
        <f>+'NOVIEMBRE 25'!C121+'OCTUBRE 25'!C121+'DICIEMBRE 25'!C121</f>
        <v>920053.43000000017</v>
      </c>
      <c r="D121" s="49">
        <f>+'NOVIEMBRE 25'!D121+'OCTUBRE 25'!D121+'DICIEMBRE 25'!D121</f>
        <v>634093.79</v>
      </c>
      <c r="E121" s="49">
        <f>+'NOVIEMBRE 25'!E121+'OCTUBRE 25'!E121+'DICIEMBRE 25'!E121</f>
        <v>12147.21</v>
      </c>
      <c r="F121" s="49">
        <f>+'NOVIEMBRE 25'!F121+'OCTUBRE 25'!F121+'DICIEMBRE 25'!F121</f>
        <v>64790.16</v>
      </c>
      <c r="G121" s="49">
        <f>+'NOVIEMBRE 25'!G121+'OCTUBRE 25'!G121+'DICIEMBRE 25'!G121</f>
        <v>22391.15</v>
      </c>
      <c r="H121" s="49">
        <f>+'NOVIEMBRE 25'!H121+'OCTUBRE 25'!H121+'DICIEMBRE 25'!H121</f>
        <v>7909.65</v>
      </c>
      <c r="I121" s="49">
        <f>+'NOVIEMBRE 25'!I121+'OCTUBRE 25'!I121+'DICIEMBRE 25'!I121</f>
        <v>21400.050000000003</v>
      </c>
      <c r="J121" s="49">
        <f>+'OCTUBRE 25'!J121</f>
        <v>10.07</v>
      </c>
      <c r="K121" s="49">
        <f>'NOVIEMBRE 25'!J121+'OCTUBRE 25'!K121+'DICIEMBRE 25'!J121</f>
        <v>2096.16</v>
      </c>
      <c r="L121" s="49">
        <f>+'NOVIEMBRE 25'!K121+'OCTUBRE 25'!L121+'DICIEMBRE 25'!K121</f>
        <v>3014.11</v>
      </c>
      <c r="M121" s="49">
        <f>+'NOVIEMBRE 25'!L121+'OCTUBRE 25'!M121+'DICIEMBRE 25'!L121</f>
        <v>20307</v>
      </c>
      <c r="N121" s="49">
        <f>+'NOVIEMBRE 25'!M121+'OCTUBRE 25'!N121+'DICIEMBRE 25'!M121</f>
        <v>0</v>
      </c>
      <c r="O121" s="50">
        <f t="shared" si="1"/>
        <v>1708212.78</v>
      </c>
    </row>
    <row r="122" spans="1:15" s="48" customFormat="1" ht="34.5" customHeight="1" x14ac:dyDescent="0.3">
      <c r="A122" s="41" t="s">
        <v>236</v>
      </c>
      <c r="B122" s="42" t="s">
        <v>237</v>
      </c>
      <c r="C122" s="49">
        <f>+'NOVIEMBRE 25'!C122+'OCTUBRE 25'!C122+'DICIEMBRE 25'!C122</f>
        <v>285200.52999999997</v>
      </c>
      <c r="D122" s="49">
        <f>+'NOVIEMBRE 25'!D122+'OCTUBRE 25'!D122+'DICIEMBRE 25'!D122</f>
        <v>114788.41999999998</v>
      </c>
      <c r="E122" s="49">
        <f>+'NOVIEMBRE 25'!E122+'OCTUBRE 25'!E122+'DICIEMBRE 25'!E122</f>
        <v>4598.3999999999996</v>
      </c>
      <c r="F122" s="49">
        <f>+'NOVIEMBRE 25'!F122+'OCTUBRE 25'!F122+'DICIEMBRE 25'!F122</f>
        <v>18279.739999999998</v>
      </c>
      <c r="G122" s="49">
        <f>+'NOVIEMBRE 25'!G122+'OCTUBRE 25'!G122+'DICIEMBRE 25'!G122</f>
        <v>4758.95</v>
      </c>
      <c r="H122" s="49">
        <f>+'NOVIEMBRE 25'!H122+'OCTUBRE 25'!H122+'DICIEMBRE 25'!H122</f>
        <v>1845.89</v>
      </c>
      <c r="I122" s="49">
        <f>+'NOVIEMBRE 25'!I122+'OCTUBRE 25'!I122+'DICIEMBRE 25'!I122</f>
        <v>3784.87</v>
      </c>
      <c r="J122" s="49">
        <f>+'OCTUBRE 25'!J122</f>
        <v>1.78</v>
      </c>
      <c r="K122" s="49">
        <f>'NOVIEMBRE 25'!J122+'OCTUBRE 25'!K122+'DICIEMBRE 25'!J122</f>
        <v>943.17</v>
      </c>
      <c r="L122" s="49">
        <f>+'NOVIEMBRE 25'!K122+'OCTUBRE 25'!L122+'DICIEMBRE 25'!K122</f>
        <v>445.16999999999996</v>
      </c>
      <c r="M122" s="49">
        <f>+'NOVIEMBRE 25'!L122+'OCTUBRE 25'!M122+'DICIEMBRE 25'!L122</f>
        <v>3605</v>
      </c>
      <c r="N122" s="49">
        <f>+'NOVIEMBRE 25'!M122+'OCTUBRE 25'!N122+'DICIEMBRE 25'!M122</f>
        <v>0</v>
      </c>
      <c r="O122" s="50">
        <f t="shared" si="1"/>
        <v>438251.92</v>
      </c>
    </row>
    <row r="123" spans="1:15" s="48" customFormat="1" ht="15.6" x14ac:dyDescent="0.3">
      <c r="A123" s="41" t="s">
        <v>238</v>
      </c>
      <c r="B123" s="42" t="s">
        <v>239</v>
      </c>
      <c r="C123" s="49">
        <f>+'NOVIEMBRE 25'!C123+'OCTUBRE 25'!C123+'DICIEMBRE 25'!C123</f>
        <v>2045432.6700000002</v>
      </c>
      <c r="D123" s="49">
        <f>+'NOVIEMBRE 25'!D123+'OCTUBRE 25'!D123+'DICIEMBRE 25'!D123</f>
        <v>851917.39000000013</v>
      </c>
      <c r="E123" s="49">
        <f>+'NOVIEMBRE 25'!E123+'OCTUBRE 25'!E123+'DICIEMBRE 25'!E123</f>
        <v>24850.45</v>
      </c>
      <c r="F123" s="49">
        <f>+'NOVIEMBRE 25'!F123+'OCTUBRE 25'!F123+'DICIEMBRE 25'!F123</f>
        <v>163710.68000000002</v>
      </c>
      <c r="G123" s="49">
        <f>+'NOVIEMBRE 25'!G123+'OCTUBRE 25'!G123+'DICIEMBRE 25'!G123</f>
        <v>72149.56</v>
      </c>
      <c r="H123" s="49">
        <f>+'NOVIEMBRE 25'!H123+'OCTUBRE 25'!H123+'DICIEMBRE 25'!H123</f>
        <v>21933.170000000002</v>
      </c>
      <c r="I123" s="49">
        <f>+'NOVIEMBRE 25'!I123+'OCTUBRE 25'!I123+'DICIEMBRE 25'!I123</f>
        <v>70821.459999999992</v>
      </c>
      <c r="J123" s="49">
        <f>+'OCTUBRE 25'!J123</f>
        <v>33.340000000000003</v>
      </c>
      <c r="K123" s="49">
        <f>'NOVIEMBRE 25'!J123+'OCTUBRE 25'!K123+'DICIEMBRE 25'!J123</f>
        <v>3010.38</v>
      </c>
      <c r="L123" s="49">
        <f>+'NOVIEMBRE 25'!K123+'OCTUBRE 25'!L123+'DICIEMBRE 25'!K123</f>
        <v>10049.67</v>
      </c>
      <c r="M123" s="49">
        <f>+'NOVIEMBRE 25'!L123+'OCTUBRE 25'!M123+'DICIEMBRE 25'!L123</f>
        <v>62664</v>
      </c>
      <c r="N123" s="49">
        <f>+'NOVIEMBRE 25'!M123+'OCTUBRE 25'!N123+'DICIEMBRE 25'!M123</f>
        <v>0</v>
      </c>
      <c r="O123" s="50">
        <f t="shared" si="1"/>
        <v>3326572.7700000005</v>
      </c>
    </row>
    <row r="124" spans="1:15" s="48" customFormat="1" ht="15.6" x14ac:dyDescent="0.3">
      <c r="A124" s="41" t="s">
        <v>240</v>
      </c>
      <c r="B124" s="42" t="s">
        <v>241</v>
      </c>
      <c r="C124" s="49">
        <f>+'NOVIEMBRE 25'!C124+'OCTUBRE 25'!C124+'DICIEMBRE 25'!C124</f>
        <v>862645.48</v>
      </c>
      <c r="D124" s="49">
        <f>+'NOVIEMBRE 25'!D124+'OCTUBRE 25'!D124+'DICIEMBRE 25'!D124</f>
        <v>181148.40000000002</v>
      </c>
      <c r="E124" s="49">
        <f>+'NOVIEMBRE 25'!E124+'OCTUBRE 25'!E124+'DICIEMBRE 25'!E124</f>
        <v>12330.54</v>
      </c>
      <c r="F124" s="49">
        <f>+'NOVIEMBRE 25'!F124+'OCTUBRE 25'!F124+'DICIEMBRE 25'!F124</f>
        <v>60218.130000000005</v>
      </c>
      <c r="G124" s="49">
        <f>+'NOVIEMBRE 25'!G124+'OCTUBRE 25'!G124+'DICIEMBRE 25'!G124</f>
        <v>30182.300000000003</v>
      </c>
      <c r="H124" s="49">
        <f>+'NOVIEMBRE 25'!H124+'OCTUBRE 25'!H124+'DICIEMBRE 25'!H124</f>
        <v>6999.1400000000012</v>
      </c>
      <c r="I124" s="49">
        <f>+'NOVIEMBRE 25'!I124+'OCTUBRE 25'!I124+'DICIEMBRE 25'!I124</f>
        <v>22208.71</v>
      </c>
      <c r="J124" s="49">
        <f>+'OCTUBRE 25'!J124</f>
        <v>10.46</v>
      </c>
      <c r="K124" s="49">
        <f>'NOVIEMBRE 25'!J124+'OCTUBRE 25'!K124+'DICIEMBRE 25'!J124</f>
        <v>2154.09</v>
      </c>
      <c r="L124" s="49">
        <f>+'NOVIEMBRE 25'!K124+'OCTUBRE 25'!L124+'DICIEMBRE 25'!K124</f>
        <v>2475.7400000000002</v>
      </c>
      <c r="M124" s="49">
        <f>+'NOVIEMBRE 25'!L124+'OCTUBRE 25'!M124+'DICIEMBRE 25'!L124</f>
        <v>0</v>
      </c>
      <c r="N124" s="49">
        <f>+'NOVIEMBRE 25'!M124+'OCTUBRE 25'!N124+'DICIEMBRE 25'!M124</f>
        <v>0</v>
      </c>
      <c r="O124" s="50">
        <f t="shared" si="1"/>
        <v>1180372.9899999998</v>
      </c>
    </row>
    <row r="125" spans="1:15" s="48" customFormat="1" ht="15.6" x14ac:dyDescent="0.3">
      <c r="A125" s="41" t="s">
        <v>242</v>
      </c>
      <c r="B125" s="42" t="s">
        <v>243</v>
      </c>
      <c r="C125" s="49">
        <f>+'NOVIEMBRE 25'!C125+'OCTUBRE 25'!C125+'DICIEMBRE 25'!C125</f>
        <v>580347.86</v>
      </c>
      <c r="D125" s="49">
        <f>+'NOVIEMBRE 25'!D125+'OCTUBRE 25'!D125+'DICIEMBRE 25'!D125</f>
        <v>226584.31</v>
      </c>
      <c r="E125" s="49">
        <f>+'NOVIEMBRE 25'!E125+'OCTUBRE 25'!E125+'DICIEMBRE 25'!E125</f>
        <v>8527.66</v>
      </c>
      <c r="F125" s="49">
        <f>+'NOVIEMBRE 25'!F125+'OCTUBRE 25'!F125+'DICIEMBRE 25'!F125</f>
        <v>39393.199999999997</v>
      </c>
      <c r="G125" s="49">
        <f>+'NOVIEMBRE 25'!G125+'OCTUBRE 25'!G125+'DICIEMBRE 25'!G125</f>
        <v>15979.64</v>
      </c>
      <c r="H125" s="49">
        <f>+'NOVIEMBRE 25'!H125+'OCTUBRE 25'!H125+'DICIEMBRE 25'!H125</f>
        <v>4423.25</v>
      </c>
      <c r="I125" s="49">
        <f>+'NOVIEMBRE 25'!I125+'OCTUBRE 25'!I125+'DICIEMBRE 25'!I125</f>
        <v>12351.720000000001</v>
      </c>
      <c r="J125" s="49">
        <f>+'OCTUBRE 25'!J125</f>
        <v>5.82</v>
      </c>
      <c r="K125" s="49">
        <f>'NOVIEMBRE 25'!J125+'OCTUBRE 25'!K125+'DICIEMBRE 25'!J125</f>
        <v>1559.4299999999998</v>
      </c>
      <c r="L125" s="49">
        <f>+'NOVIEMBRE 25'!K125+'OCTUBRE 25'!L125+'DICIEMBRE 25'!K125</f>
        <v>1442.38</v>
      </c>
      <c r="M125" s="49">
        <f>+'NOVIEMBRE 25'!L125+'OCTUBRE 25'!M125+'DICIEMBRE 25'!L125</f>
        <v>0</v>
      </c>
      <c r="N125" s="49">
        <f>+'NOVIEMBRE 25'!M125+'OCTUBRE 25'!N125+'DICIEMBRE 25'!M125</f>
        <v>0</v>
      </c>
      <c r="O125" s="50">
        <f t="shared" si="1"/>
        <v>890615.2699999999</v>
      </c>
    </row>
    <row r="126" spans="1:15" s="48" customFormat="1" ht="15.6" x14ac:dyDescent="0.3">
      <c r="A126" s="41" t="s">
        <v>244</v>
      </c>
      <c r="B126" s="42" t="s">
        <v>245</v>
      </c>
      <c r="C126" s="49">
        <f>+'NOVIEMBRE 25'!C126+'OCTUBRE 25'!C126+'DICIEMBRE 25'!C126</f>
        <v>1524942.9500000002</v>
      </c>
      <c r="D126" s="49">
        <f>+'NOVIEMBRE 25'!D126+'OCTUBRE 25'!D126+'DICIEMBRE 25'!D126</f>
        <v>472265.04</v>
      </c>
      <c r="E126" s="49">
        <f>+'NOVIEMBRE 25'!E126+'OCTUBRE 25'!E126+'DICIEMBRE 25'!E126</f>
        <v>19384.25</v>
      </c>
      <c r="F126" s="49">
        <f>+'NOVIEMBRE 25'!F126+'OCTUBRE 25'!F126+'DICIEMBRE 25'!F126</f>
        <v>104984.14</v>
      </c>
      <c r="G126" s="49">
        <f>+'NOVIEMBRE 25'!G126+'OCTUBRE 25'!G126+'DICIEMBRE 25'!G126</f>
        <v>17080.419999999998</v>
      </c>
      <c r="H126" s="49">
        <f>+'NOVIEMBRE 25'!H126+'OCTUBRE 25'!H126+'DICIEMBRE 25'!H126</f>
        <v>12902.68</v>
      </c>
      <c r="I126" s="49">
        <f>+'NOVIEMBRE 25'!I126+'OCTUBRE 25'!I126+'DICIEMBRE 25'!I126</f>
        <v>26310.6</v>
      </c>
      <c r="J126" s="49">
        <f>+'OCTUBRE 25'!J126</f>
        <v>12.39</v>
      </c>
      <c r="K126" s="49">
        <f>'NOVIEMBRE 25'!J126+'OCTUBRE 25'!K126+'DICIEMBRE 25'!J126</f>
        <v>3416.67</v>
      </c>
      <c r="L126" s="49">
        <f>+'NOVIEMBRE 25'!K126+'OCTUBRE 25'!L126+'DICIEMBRE 25'!K126</f>
        <v>4872.95</v>
      </c>
      <c r="M126" s="49">
        <f>+'NOVIEMBRE 25'!L126+'OCTUBRE 25'!M126+'DICIEMBRE 25'!L126</f>
        <v>53313</v>
      </c>
      <c r="N126" s="49">
        <f>+'NOVIEMBRE 25'!M126+'OCTUBRE 25'!N126+'DICIEMBRE 25'!M126</f>
        <v>0</v>
      </c>
      <c r="O126" s="50">
        <f t="shared" si="1"/>
        <v>2239485.0900000008</v>
      </c>
    </row>
    <row r="127" spans="1:15" s="48" customFormat="1" ht="15.6" x14ac:dyDescent="0.3">
      <c r="A127" s="41" t="s">
        <v>246</v>
      </c>
      <c r="B127" s="42" t="s">
        <v>247</v>
      </c>
      <c r="C127" s="49">
        <f>+'NOVIEMBRE 25'!C127+'OCTUBRE 25'!C127+'DICIEMBRE 25'!C127</f>
        <v>286311.31999999995</v>
      </c>
      <c r="D127" s="49">
        <f>+'NOVIEMBRE 25'!D127+'OCTUBRE 25'!D127+'DICIEMBRE 25'!D127</f>
        <v>134667</v>
      </c>
      <c r="E127" s="49">
        <f>+'NOVIEMBRE 25'!E127+'OCTUBRE 25'!E127+'DICIEMBRE 25'!E127</f>
        <v>4797.41</v>
      </c>
      <c r="F127" s="49">
        <f>+'NOVIEMBRE 25'!F127+'OCTUBRE 25'!F127+'DICIEMBRE 25'!F127</f>
        <v>18568.32</v>
      </c>
      <c r="G127" s="49">
        <f>+'NOVIEMBRE 25'!G127+'OCTUBRE 25'!G127+'DICIEMBRE 25'!G127</f>
        <v>5223.21</v>
      </c>
      <c r="H127" s="49">
        <f>+'NOVIEMBRE 25'!H127+'OCTUBRE 25'!H127+'DICIEMBRE 25'!H127</f>
        <v>1838.99</v>
      </c>
      <c r="I127" s="49">
        <f>+'NOVIEMBRE 25'!I127+'OCTUBRE 25'!I127+'DICIEMBRE 25'!I127</f>
        <v>3903.58</v>
      </c>
      <c r="J127" s="49">
        <f>+'OCTUBRE 25'!J127</f>
        <v>1.84</v>
      </c>
      <c r="K127" s="49">
        <f>'NOVIEMBRE 25'!J127+'OCTUBRE 25'!K127+'DICIEMBRE 25'!J127</f>
        <v>996.83999999999992</v>
      </c>
      <c r="L127" s="49">
        <f>+'NOVIEMBRE 25'!K127+'OCTUBRE 25'!L127+'DICIEMBRE 25'!K127</f>
        <v>428.26000000000005</v>
      </c>
      <c r="M127" s="49">
        <f>+'NOVIEMBRE 25'!L127+'OCTUBRE 25'!M127+'DICIEMBRE 25'!L127</f>
        <v>0</v>
      </c>
      <c r="N127" s="49">
        <f>+'NOVIEMBRE 25'!M127+'OCTUBRE 25'!N127+'DICIEMBRE 25'!M127</f>
        <v>0</v>
      </c>
      <c r="O127" s="50">
        <f t="shared" si="1"/>
        <v>456736.77</v>
      </c>
    </row>
    <row r="128" spans="1:15" s="48" customFormat="1" ht="15.6" x14ac:dyDescent="0.3">
      <c r="A128" s="41" t="s">
        <v>248</v>
      </c>
      <c r="B128" s="42" t="s">
        <v>249</v>
      </c>
      <c r="C128" s="49">
        <f>+'NOVIEMBRE 25'!C128+'OCTUBRE 25'!C128+'DICIEMBRE 25'!C128</f>
        <v>305296.90000000002</v>
      </c>
      <c r="D128" s="49">
        <f>+'NOVIEMBRE 25'!D128+'OCTUBRE 25'!D128+'DICIEMBRE 25'!D128</f>
        <v>162866.19</v>
      </c>
      <c r="E128" s="49">
        <f>+'NOVIEMBRE 25'!E128+'OCTUBRE 25'!E128+'DICIEMBRE 25'!E128</f>
        <v>5069.5599999999995</v>
      </c>
      <c r="F128" s="49">
        <f>+'NOVIEMBRE 25'!F128+'OCTUBRE 25'!F128+'DICIEMBRE 25'!F128</f>
        <v>19539.3</v>
      </c>
      <c r="G128" s="49">
        <f>+'NOVIEMBRE 25'!G128+'OCTUBRE 25'!G128+'DICIEMBRE 25'!G128</f>
        <v>3166.5299999999997</v>
      </c>
      <c r="H128" s="49">
        <f>+'NOVIEMBRE 25'!H128+'OCTUBRE 25'!H128+'DICIEMBRE 25'!H128</f>
        <v>1920.17</v>
      </c>
      <c r="I128" s="49">
        <f>+'NOVIEMBRE 25'!I128+'OCTUBRE 25'!I128+'DICIEMBRE 25'!I128</f>
        <v>3041.2200000000003</v>
      </c>
      <c r="J128" s="49">
        <f>+'OCTUBRE 25'!J128</f>
        <v>1.43</v>
      </c>
      <c r="K128" s="49">
        <f>'NOVIEMBRE 25'!J128+'OCTUBRE 25'!K128+'DICIEMBRE 25'!J128</f>
        <v>1036.9499999999998</v>
      </c>
      <c r="L128" s="49">
        <f>+'NOVIEMBRE 25'!K128+'OCTUBRE 25'!L128+'DICIEMBRE 25'!K128</f>
        <v>429.40000000000003</v>
      </c>
      <c r="M128" s="49">
        <f>+'NOVIEMBRE 25'!L128+'OCTUBRE 25'!M128+'DICIEMBRE 25'!L128</f>
        <v>7062</v>
      </c>
      <c r="N128" s="49">
        <f>+'NOVIEMBRE 25'!M128+'OCTUBRE 25'!N128+'DICIEMBRE 25'!M128</f>
        <v>0</v>
      </c>
      <c r="O128" s="50">
        <f t="shared" si="1"/>
        <v>509429.65</v>
      </c>
    </row>
    <row r="129" spans="1:15" s="48" customFormat="1" ht="15.6" x14ac:dyDescent="0.3">
      <c r="A129" s="41" t="s">
        <v>250</v>
      </c>
      <c r="B129" s="42" t="s">
        <v>251</v>
      </c>
      <c r="C129" s="49">
        <f>+'NOVIEMBRE 25'!C129+'OCTUBRE 25'!C129+'DICIEMBRE 25'!C129</f>
        <v>310776.53000000003</v>
      </c>
      <c r="D129" s="49">
        <f>+'NOVIEMBRE 25'!D129+'OCTUBRE 25'!D129+'DICIEMBRE 25'!D129</f>
        <v>151244.96</v>
      </c>
      <c r="E129" s="49">
        <f>+'NOVIEMBRE 25'!E129+'OCTUBRE 25'!E129+'DICIEMBRE 25'!E129</f>
        <v>5013.57</v>
      </c>
      <c r="F129" s="49">
        <f>+'NOVIEMBRE 25'!F129+'OCTUBRE 25'!F129+'DICIEMBRE 25'!F129</f>
        <v>19901.36</v>
      </c>
      <c r="G129" s="49">
        <f>+'NOVIEMBRE 25'!G129+'OCTUBRE 25'!G129+'DICIEMBRE 25'!G129</f>
        <v>4198.54</v>
      </c>
      <c r="H129" s="49">
        <f>+'NOVIEMBRE 25'!H129+'OCTUBRE 25'!H129+'DICIEMBRE 25'!H129</f>
        <v>2005.9699999999998</v>
      </c>
      <c r="I129" s="49">
        <f>+'NOVIEMBRE 25'!I129+'OCTUBRE 25'!I129+'DICIEMBRE 25'!I129</f>
        <v>3688.6900000000005</v>
      </c>
      <c r="J129" s="49">
        <f>+'OCTUBRE 25'!J129</f>
        <v>1.74</v>
      </c>
      <c r="K129" s="49">
        <f>'NOVIEMBRE 25'!J129+'OCTUBRE 25'!K129+'DICIEMBRE 25'!J129</f>
        <v>1024.08</v>
      </c>
      <c r="L129" s="49">
        <f>+'NOVIEMBRE 25'!K129+'OCTUBRE 25'!L129+'DICIEMBRE 25'!K129</f>
        <v>480.99</v>
      </c>
      <c r="M129" s="49">
        <f>+'NOVIEMBRE 25'!L129+'OCTUBRE 25'!M129+'DICIEMBRE 25'!L129</f>
        <v>3024</v>
      </c>
      <c r="N129" s="49">
        <f>+'NOVIEMBRE 25'!M129+'OCTUBRE 25'!N129+'DICIEMBRE 25'!M129</f>
        <v>0</v>
      </c>
      <c r="O129" s="50">
        <f t="shared" si="1"/>
        <v>501360.42999999993</v>
      </c>
    </row>
    <row r="130" spans="1:15" s="48" customFormat="1" ht="15.6" x14ac:dyDescent="0.3">
      <c r="A130" s="41" t="s">
        <v>252</v>
      </c>
      <c r="B130" s="42" t="s">
        <v>253</v>
      </c>
      <c r="C130" s="49">
        <f>+'NOVIEMBRE 25'!C130+'OCTUBRE 25'!C130+'DICIEMBRE 25'!C130</f>
        <v>285736.05</v>
      </c>
      <c r="D130" s="49">
        <f>+'NOVIEMBRE 25'!D130+'OCTUBRE 25'!D130+'DICIEMBRE 25'!D130</f>
        <v>147044.66999999998</v>
      </c>
      <c r="E130" s="49">
        <f>+'NOVIEMBRE 25'!E130+'OCTUBRE 25'!E130+'DICIEMBRE 25'!E130</f>
        <v>4354.3500000000004</v>
      </c>
      <c r="F130" s="49">
        <f>+'NOVIEMBRE 25'!F130+'OCTUBRE 25'!F130+'DICIEMBRE 25'!F130</f>
        <v>18616.879999999997</v>
      </c>
      <c r="G130" s="49">
        <f>+'NOVIEMBRE 25'!G130+'OCTUBRE 25'!G130+'DICIEMBRE 25'!G130</f>
        <v>4605.5</v>
      </c>
      <c r="H130" s="49">
        <f>+'NOVIEMBRE 25'!H130+'OCTUBRE 25'!H130+'DICIEMBRE 25'!H130</f>
        <v>1988.4</v>
      </c>
      <c r="I130" s="49">
        <f>+'NOVIEMBRE 25'!I130+'OCTUBRE 25'!I130+'DICIEMBRE 25'!I130</f>
        <v>4175.43</v>
      </c>
      <c r="J130" s="49">
        <f>+'OCTUBRE 25'!J130</f>
        <v>1.97</v>
      </c>
      <c r="K130" s="49">
        <f>'NOVIEMBRE 25'!J130+'OCTUBRE 25'!K130+'DICIEMBRE 25'!J130</f>
        <v>878.31</v>
      </c>
      <c r="L130" s="49">
        <f>+'NOVIEMBRE 25'!K130+'OCTUBRE 25'!L130+'DICIEMBRE 25'!K130</f>
        <v>561.23</v>
      </c>
      <c r="M130" s="49">
        <f>+'NOVIEMBRE 25'!L130+'OCTUBRE 25'!M130+'DICIEMBRE 25'!L130</f>
        <v>7844</v>
      </c>
      <c r="N130" s="49">
        <f>+'NOVIEMBRE 25'!M130+'OCTUBRE 25'!N130+'DICIEMBRE 25'!M130</f>
        <v>0</v>
      </c>
      <c r="O130" s="50">
        <f t="shared" si="1"/>
        <v>475806.78999999992</v>
      </c>
    </row>
    <row r="131" spans="1:15" s="48" customFormat="1" ht="15.6" x14ac:dyDescent="0.3">
      <c r="A131" s="41" t="s">
        <v>254</v>
      </c>
      <c r="B131" s="42" t="s">
        <v>255</v>
      </c>
      <c r="C131" s="49">
        <f>+'NOVIEMBRE 25'!C131+'OCTUBRE 25'!C131+'DICIEMBRE 25'!C131</f>
        <v>593340.39</v>
      </c>
      <c r="D131" s="49">
        <f>+'NOVIEMBRE 25'!D131+'OCTUBRE 25'!D131+'DICIEMBRE 25'!D131</f>
        <v>240972.06</v>
      </c>
      <c r="E131" s="49">
        <f>+'NOVIEMBRE 25'!E131+'OCTUBRE 25'!E131+'DICIEMBRE 25'!E131</f>
        <v>8360.89</v>
      </c>
      <c r="F131" s="49">
        <f>+'NOVIEMBRE 25'!F131+'OCTUBRE 25'!F131+'DICIEMBRE 25'!F131</f>
        <v>40717.129999999997</v>
      </c>
      <c r="G131" s="49">
        <f>+'NOVIEMBRE 25'!G131+'OCTUBRE 25'!G131+'DICIEMBRE 25'!G131</f>
        <v>20128.39</v>
      </c>
      <c r="H131" s="49">
        <f>+'NOVIEMBRE 25'!H131+'OCTUBRE 25'!H131+'DICIEMBRE 25'!H131</f>
        <v>4728.78</v>
      </c>
      <c r="I131" s="49">
        <f>+'NOVIEMBRE 25'!I131+'OCTUBRE 25'!I131+'DICIEMBRE 25'!I131</f>
        <v>15006.599999999999</v>
      </c>
      <c r="J131" s="49">
        <f>+'OCTUBRE 25'!J131</f>
        <v>7.06</v>
      </c>
      <c r="K131" s="49">
        <f>'NOVIEMBRE 25'!J131+'OCTUBRE 25'!K131+'DICIEMBRE 25'!J131</f>
        <v>1525.59</v>
      </c>
      <c r="L131" s="49">
        <f>+'NOVIEMBRE 25'!K131+'OCTUBRE 25'!L131+'DICIEMBRE 25'!K131</f>
        <v>1643.72</v>
      </c>
      <c r="M131" s="49">
        <f>+'NOVIEMBRE 25'!L131+'OCTUBRE 25'!M131+'DICIEMBRE 25'!L131</f>
        <v>0</v>
      </c>
      <c r="N131" s="49">
        <f>+'NOVIEMBRE 25'!M131+'OCTUBRE 25'!N131+'DICIEMBRE 25'!M131</f>
        <v>0</v>
      </c>
      <c r="O131" s="50">
        <f t="shared" si="1"/>
        <v>926430.61</v>
      </c>
    </row>
    <row r="132" spans="1:15" s="48" customFormat="1" ht="15.6" x14ac:dyDescent="0.3">
      <c r="A132" s="41" t="s">
        <v>256</v>
      </c>
      <c r="B132" s="42" t="s">
        <v>257</v>
      </c>
      <c r="C132" s="49">
        <f>+'NOVIEMBRE 25'!C132+'OCTUBRE 25'!C132+'DICIEMBRE 25'!C132</f>
        <v>3957692.4099999997</v>
      </c>
      <c r="D132" s="49">
        <f>+'NOVIEMBRE 25'!D132+'OCTUBRE 25'!D132+'DICIEMBRE 25'!D132</f>
        <v>1239919.4500000002</v>
      </c>
      <c r="E132" s="49">
        <f>+'NOVIEMBRE 25'!E132+'OCTUBRE 25'!E132+'DICIEMBRE 25'!E132</f>
        <v>48982.33</v>
      </c>
      <c r="F132" s="49">
        <f>+'NOVIEMBRE 25'!F132+'OCTUBRE 25'!F132+'DICIEMBRE 25'!F132</f>
        <v>301775.98</v>
      </c>
      <c r="G132" s="49">
        <f>+'NOVIEMBRE 25'!G132+'OCTUBRE 25'!G132+'DICIEMBRE 25'!G132</f>
        <v>144096.41999999998</v>
      </c>
      <c r="H132" s="49">
        <f>+'NOVIEMBRE 25'!H132+'OCTUBRE 25'!H132+'DICIEMBRE 25'!H132</f>
        <v>39372.5</v>
      </c>
      <c r="I132" s="49">
        <f>+'NOVIEMBRE 25'!I132+'OCTUBRE 25'!I132+'DICIEMBRE 25'!I132</f>
        <v>126649.1</v>
      </c>
      <c r="J132" s="49">
        <f>+'OCTUBRE 25'!J132</f>
        <v>59.63</v>
      </c>
      <c r="K132" s="49">
        <f>'NOVIEMBRE 25'!J132+'OCTUBRE 25'!K132+'DICIEMBRE 25'!J132</f>
        <v>6935.8499999999995</v>
      </c>
      <c r="L132" s="49">
        <f>+'NOVIEMBRE 25'!K132+'OCTUBRE 25'!L132+'DICIEMBRE 25'!K132</f>
        <v>17109.050000000003</v>
      </c>
      <c r="M132" s="49">
        <f>+'NOVIEMBRE 25'!L132+'OCTUBRE 25'!M132+'DICIEMBRE 25'!L132</f>
        <v>179704</v>
      </c>
      <c r="N132" s="49">
        <f>+'NOVIEMBRE 25'!M132+'OCTUBRE 25'!N132+'DICIEMBRE 25'!M132</f>
        <v>0</v>
      </c>
      <c r="O132" s="50">
        <f t="shared" si="1"/>
        <v>6062296.7199999988</v>
      </c>
    </row>
    <row r="133" spans="1:15" s="48" customFormat="1" ht="15.6" x14ac:dyDescent="0.3">
      <c r="A133" s="41" t="s">
        <v>258</v>
      </c>
      <c r="B133" s="42" t="s">
        <v>259</v>
      </c>
      <c r="C133" s="49">
        <f>+'NOVIEMBRE 25'!C133+'OCTUBRE 25'!C133+'DICIEMBRE 25'!C133</f>
        <v>2321737.5499999998</v>
      </c>
      <c r="D133" s="49">
        <f>+'NOVIEMBRE 25'!D133+'OCTUBRE 25'!D133+'DICIEMBRE 25'!D133</f>
        <v>670580.30999999994</v>
      </c>
      <c r="E133" s="49">
        <f>+'NOVIEMBRE 25'!E133+'OCTUBRE 25'!E133+'DICIEMBRE 25'!E133</f>
        <v>30714.86</v>
      </c>
      <c r="F133" s="49">
        <f>+'NOVIEMBRE 25'!F133+'OCTUBRE 25'!F133+'DICIEMBRE 25'!F133</f>
        <v>165318.98000000001</v>
      </c>
      <c r="G133" s="49">
        <f>+'NOVIEMBRE 25'!G133+'OCTUBRE 25'!G133+'DICIEMBRE 25'!G133</f>
        <v>84553.29</v>
      </c>
      <c r="H133" s="49">
        <f>+'NOVIEMBRE 25'!H133+'OCTUBRE 25'!H133+'DICIEMBRE 25'!H133</f>
        <v>20204.300000000003</v>
      </c>
      <c r="I133" s="49">
        <f>+'NOVIEMBRE 25'!I133+'OCTUBRE 25'!I133+'DICIEMBRE 25'!I133</f>
        <v>65863.260000000009</v>
      </c>
      <c r="J133" s="49">
        <f>+'OCTUBRE 25'!J133</f>
        <v>31.01</v>
      </c>
      <c r="K133" s="49">
        <f>'NOVIEMBRE 25'!J133+'OCTUBRE 25'!K133+'DICIEMBRE 25'!J133</f>
        <v>4871.16</v>
      </c>
      <c r="L133" s="49">
        <f>+'NOVIEMBRE 25'!K133+'OCTUBRE 25'!L133+'DICIEMBRE 25'!K133</f>
        <v>7798.41</v>
      </c>
      <c r="M133" s="49">
        <f>+'NOVIEMBRE 25'!L133+'OCTUBRE 25'!M133+'DICIEMBRE 25'!L133</f>
        <v>0</v>
      </c>
      <c r="N133" s="49">
        <f>+'NOVIEMBRE 25'!M133+'OCTUBRE 25'!N133+'DICIEMBRE 25'!M133</f>
        <v>0</v>
      </c>
      <c r="O133" s="50">
        <f t="shared" si="1"/>
        <v>3371673.13</v>
      </c>
    </row>
    <row r="134" spans="1:15" s="48" customFormat="1" ht="15.6" x14ac:dyDescent="0.3">
      <c r="A134" s="41" t="s">
        <v>260</v>
      </c>
      <c r="B134" s="42" t="s">
        <v>261</v>
      </c>
      <c r="C134" s="49">
        <f>+'NOVIEMBRE 25'!C134+'OCTUBRE 25'!C134+'DICIEMBRE 25'!C134</f>
        <v>995444.32</v>
      </c>
      <c r="D134" s="49">
        <f>+'NOVIEMBRE 25'!D134+'OCTUBRE 25'!D134+'DICIEMBRE 25'!D134</f>
        <v>265102.28999999998</v>
      </c>
      <c r="E134" s="49">
        <f>+'NOVIEMBRE 25'!E134+'OCTUBRE 25'!E134+'DICIEMBRE 25'!E134</f>
        <v>13679.240000000002</v>
      </c>
      <c r="F134" s="49">
        <f>+'NOVIEMBRE 25'!F134+'OCTUBRE 25'!F134+'DICIEMBRE 25'!F134</f>
        <v>70371.460000000006</v>
      </c>
      <c r="G134" s="49">
        <f>+'NOVIEMBRE 25'!G134+'OCTUBRE 25'!G134+'DICIEMBRE 25'!G134</f>
        <v>39272.619999999995</v>
      </c>
      <c r="H134" s="49">
        <f>+'NOVIEMBRE 25'!H134+'OCTUBRE 25'!H134+'DICIEMBRE 25'!H134</f>
        <v>8415.89</v>
      </c>
      <c r="I134" s="49">
        <f>+'NOVIEMBRE 25'!I134+'OCTUBRE 25'!I134+'DICIEMBRE 25'!I134</f>
        <v>28621.21</v>
      </c>
      <c r="J134" s="49">
        <f>+'OCTUBRE 25'!J134</f>
        <v>13.47</v>
      </c>
      <c r="K134" s="49">
        <f>'NOVIEMBRE 25'!J134+'OCTUBRE 25'!K134+'DICIEMBRE 25'!J134</f>
        <v>2292.81</v>
      </c>
      <c r="L134" s="49">
        <f>+'NOVIEMBRE 25'!K134+'OCTUBRE 25'!L134+'DICIEMBRE 25'!K134</f>
        <v>3134.6499999999996</v>
      </c>
      <c r="M134" s="49">
        <f>+'NOVIEMBRE 25'!L134+'OCTUBRE 25'!M134+'DICIEMBRE 25'!L134</f>
        <v>0</v>
      </c>
      <c r="N134" s="49">
        <f>+'NOVIEMBRE 25'!M134+'OCTUBRE 25'!N134+'DICIEMBRE 25'!M134</f>
        <v>0</v>
      </c>
      <c r="O134" s="50">
        <f t="shared" si="1"/>
        <v>1426347.9599999995</v>
      </c>
    </row>
    <row r="135" spans="1:15" s="48" customFormat="1" ht="15.6" x14ac:dyDescent="0.3">
      <c r="A135" s="41" t="s">
        <v>262</v>
      </c>
      <c r="B135" s="42" t="s">
        <v>263</v>
      </c>
      <c r="C135" s="49">
        <f>+'NOVIEMBRE 25'!C135+'OCTUBRE 25'!C135+'DICIEMBRE 25'!C135</f>
        <v>462026.45999999996</v>
      </c>
      <c r="D135" s="49">
        <f>+'NOVIEMBRE 25'!D135+'OCTUBRE 25'!D135+'DICIEMBRE 25'!D135</f>
        <v>148882.20000000001</v>
      </c>
      <c r="E135" s="49">
        <f>+'NOVIEMBRE 25'!E135+'OCTUBRE 25'!E135+'DICIEMBRE 25'!E135</f>
        <v>6885.9500000000007</v>
      </c>
      <c r="F135" s="49">
        <f>+'NOVIEMBRE 25'!F135+'OCTUBRE 25'!F135+'DICIEMBRE 25'!F135</f>
        <v>29298.21</v>
      </c>
      <c r="G135" s="49">
        <f>+'NOVIEMBRE 25'!G135+'OCTUBRE 25'!G135+'DICIEMBRE 25'!G135</f>
        <v>9019.2900000000009</v>
      </c>
      <c r="H135" s="49">
        <f>+'NOVIEMBRE 25'!H135+'OCTUBRE 25'!H135+'DICIEMBRE 25'!H135</f>
        <v>3094.63</v>
      </c>
      <c r="I135" s="49">
        <f>+'NOVIEMBRE 25'!I135+'OCTUBRE 25'!I135+'DICIEMBRE 25'!I135</f>
        <v>7029.29</v>
      </c>
      <c r="J135" s="49">
        <f>+'OCTUBRE 25'!J135</f>
        <v>3.31</v>
      </c>
      <c r="K135" s="49">
        <f>'NOVIEMBRE 25'!J135+'OCTUBRE 25'!K135+'DICIEMBRE 25'!J135</f>
        <v>1329.3000000000002</v>
      </c>
      <c r="L135" s="49">
        <f>+'NOVIEMBRE 25'!K135+'OCTUBRE 25'!L135+'DICIEMBRE 25'!K135</f>
        <v>826.58</v>
      </c>
      <c r="M135" s="49">
        <f>+'NOVIEMBRE 25'!L135+'OCTUBRE 25'!M135+'DICIEMBRE 25'!L135</f>
        <v>8150</v>
      </c>
      <c r="N135" s="49">
        <f>+'NOVIEMBRE 25'!M135+'OCTUBRE 25'!N135+'DICIEMBRE 25'!M135</f>
        <v>0</v>
      </c>
      <c r="O135" s="50">
        <f t="shared" si="1"/>
        <v>676545.22</v>
      </c>
    </row>
    <row r="136" spans="1:15" s="48" customFormat="1" ht="15.6" x14ac:dyDescent="0.3">
      <c r="A136" s="41" t="s">
        <v>264</v>
      </c>
      <c r="B136" s="42" t="s">
        <v>265</v>
      </c>
      <c r="C136" s="49">
        <f>+'NOVIEMBRE 25'!C136+'OCTUBRE 25'!C136+'DICIEMBRE 25'!C136</f>
        <v>398762.99</v>
      </c>
      <c r="D136" s="49">
        <f>+'NOVIEMBRE 25'!D136+'OCTUBRE 25'!D136+'DICIEMBRE 25'!D136</f>
        <v>229294.81</v>
      </c>
      <c r="E136" s="49">
        <f>+'NOVIEMBRE 25'!E136+'OCTUBRE 25'!E136+'DICIEMBRE 25'!E136</f>
        <v>6198.17</v>
      </c>
      <c r="F136" s="49">
        <f>+'NOVIEMBRE 25'!F136+'OCTUBRE 25'!F136+'DICIEMBRE 25'!F136</f>
        <v>26449.68</v>
      </c>
      <c r="G136" s="49">
        <f>+'NOVIEMBRE 25'!G136+'OCTUBRE 25'!G136+'DICIEMBRE 25'!G136</f>
        <v>9408.17</v>
      </c>
      <c r="H136" s="49">
        <f>+'NOVIEMBRE 25'!H136+'OCTUBRE 25'!H136+'DICIEMBRE 25'!H136</f>
        <v>2841.51</v>
      </c>
      <c r="I136" s="49">
        <f>+'NOVIEMBRE 25'!I136+'OCTUBRE 25'!I136+'DICIEMBRE 25'!I136</f>
        <v>7292.619999999999</v>
      </c>
      <c r="J136" s="49">
        <f>+'OCTUBRE 25'!J136</f>
        <v>3.43</v>
      </c>
      <c r="K136" s="49">
        <f>'NOVIEMBRE 25'!J136+'OCTUBRE 25'!K136+'DICIEMBRE 25'!J136</f>
        <v>1302.03</v>
      </c>
      <c r="L136" s="49">
        <f>+'NOVIEMBRE 25'!K136+'OCTUBRE 25'!L136+'DICIEMBRE 25'!K136</f>
        <v>824.18000000000006</v>
      </c>
      <c r="M136" s="49">
        <f>+'NOVIEMBRE 25'!L136+'OCTUBRE 25'!M136+'DICIEMBRE 25'!L136</f>
        <v>37469</v>
      </c>
      <c r="N136" s="49">
        <f>+'NOVIEMBRE 25'!M136+'OCTUBRE 25'!N136+'DICIEMBRE 25'!M136</f>
        <v>0</v>
      </c>
      <c r="O136" s="50">
        <f t="shared" si="1"/>
        <v>719846.59000000032</v>
      </c>
    </row>
    <row r="137" spans="1:15" s="48" customFormat="1" ht="15.6" x14ac:dyDescent="0.3">
      <c r="A137" s="41" t="s">
        <v>266</v>
      </c>
      <c r="B137" s="42" t="s">
        <v>267</v>
      </c>
      <c r="C137" s="49">
        <f>+'NOVIEMBRE 25'!C137+'OCTUBRE 25'!C137+'DICIEMBRE 25'!C137</f>
        <v>576902.12</v>
      </c>
      <c r="D137" s="49">
        <f>+'NOVIEMBRE 25'!D137+'OCTUBRE 25'!D137+'DICIEMBRE 25'!D137</f>
        <v>256348.46000000002</v>
      </c>
      <c r="E137" s="49">
        <f>+'NOVIEMBRE 25'!E137+'OCTUBRE 25'!E137+'DICIEMBRE 25'!E137</f>
        <v>6589.68</v>
      </c>
      <c r="F137" s="49">
        <f>+'NOVIEMBRE 25'!F137+'OCTUBRE 25'!F137+'DICIEMBRE 25'!F137</f>
        <v>38802.909999999996</v>
      </c>
      <c r="G137" s="49">
        <f>+'NOVIEMBRE 25'!G137+'OCTUBRE 25'!G137+'DICIEMBRE 25'!G137</f>
        <v>2477.7799999999997</v>
      </c>
      <c r="H137" s="49">
        <f>+'NOVIEMBRE 25'!H137+'OCTUBRE 25'!H137+'DICIEMBRE 25'!H137</f>
        <v>4908.49</v>
      </c>
      <c r="I137" s="49">
        <f>+'NOVIEMBRE 25'!I137+'OCTUBRE 25'!I137+'DICIEMBRE 25'!I137</f>
        <v>8522.6200000000008</v>
      </c>
      <c r="J137" s="49">
        <f>+'OCTUBRE 25'!J137</f>
        <v>4.01</v>
      </c>
      <c r="K137" s="49">
        <f>'NOVIEMBRE 25'!J137+'OCTUBRE 25'!K137+'DICIEMBRE 25'!J137</f>
        <v>973.89</v>
      </c>
      <c r="L137" s="49">
        <f>+'NOVIEMBRE 25'!K137+'OCTUBRE 25'!L137+'DICIEMBRE 25'!K137</f>
        <v>1902.06</v>
      </c>
      <c r="M137" s="49">
        <f>+'NOVIEMBRE 25'!L137+'OCTUBRE 25'!M137+'DICIEMBRE 25'!L137</f>
        <v>22444</v>
      </c>
      <c r="N137" s="49">
        <f>+'NOVIEMBRE 25'!M137+'OCTUBRE 25'!N137+'DICIEMBRE 25'!M137</f>
        <v>0</v>
      </c>
      <c r="O137" s="50">
        <f t="shared" ref="O137:O200" si="2">SUM(C137:N137)</f>
        <v>919876.02000000025</v>
      </c>
    </row>
    <row r="138" spans="1:15" s="48" customFormat="1" ht="15.6" x14ac:dyDescent="0.3">
      <c r="A138" s="41" t="s">
        <v>268</v>
      </c>
      <c r="B138" s="42" t="s">
        <v>269</v>
      </c>
      <c r="C138" s="49">
        <f>+'NOVIEMBRE 25'!C138+'OCTUBRE 25'!C138+'DICIEMBRE 25'!C138</f>
        <v>1384589.28</v>
      </c>
      <c r="D138" s="49">
        <f>+'NOVIEMBRE 25'!D138+'OCTUBRE 25'!D138+'DICIEMBRE 25'!D138</f>
        <v>631687.71</v>
      </c>
      <c r="E138" s="49">
        <f>+'NOVIEMBRE 25'!E138+'OCTUBRE 25'!E138+'DICIEMBRE 25'!E138</f>
        <v>19776.689999999999</v>
      </c>
      <c r="F138" s="49">
        <f>+'NOVIEMBRE 25'!F138+'OCTUBRE 25'!F138+'DICIEMBRE 25'!F138</f>
        <v>100594.15</v>
      </c>
      <c r="G138" s="49">
        <f>+'NOVIEMBRE 25'!G138+'OCTUBRE 25'!G138+'DICIEMBRE 25'!G138</f>
        <v>37600.49</v>
      </c>
      <c r="H138" s="49">
        <f>+'NOVIEMBRE 25'!H138+'OCTUBRE 25'!H138+'DICIEMBRE 25'!H138</f>
        <v>11967.09</v>
      </c>
      <c r="I138" s="49">
        <f>+'NOVIEMBRE 25'!I138+'OCTUBRE 25'!I138+'DICIEMBRE 25'!I138</f>
        <v>33403.760000000002</v>
      </c>
      <c r="J138" s="49">
        <f>+'OCTUBRE 25'!J138</f>
        <v>15.73</v>
      </c>
      <c r="K138" s="49">
        <f>'NOVIEMBRE 25'!J138+'OCTUBRE 25'!K138+'DICIEMBRE 25'!J138</f>
        <v>3213.96</v>
      </c>
      <c r="L138" s="49">
        <f>+'NOVIEMBRE 25'!K138+'OCTUBRE 25'!L138+'DICIEMBRE 25'!K138</f>
        <v>4524</v>
      </c>
      <c r="M138" s="49">
        <f>+'NOVIEMBRE 25'!L138+'OCTUBRE 25'!M138+'DICIEMBRE 25'!L138</f>
        <v>52948</v>
      </c>
      <c r="N138" s="49">
        <f>+'NOVIEMBRE 25'!M138+'OCTUBRE 25'!N138+'DICIEMBRE 25'!M138</f>
        <v>0</v>
      </c>
      <c r="O138" s="50">
        <f t="shared" si="2"/>
        <v>2280320.86</v>
      </c>
    </row>
    <row r="139" spans="1:15" s="48" customFormat="1" ht="15.6" x14ac:dyDescent="0.3">
      <c r="A139" s="41" t="s">
        <v>270</v>
      </c>
      <c r="B139" s="42" t="s">
        <v>271</v>
      </c>
      <c r="C139" s="49">
        <f>+'NOVIEMBRE 25'!C139+'OCTUBRE 25'!C139+'DICIEMBRE 25'!C139</f>
        <v>2514416.7000000002</v>
      </c>
      <c r="D139" s="49">
        <f>+'NOVIEMBRE 25'!D139+'OCTUBRE 25'!D139+'DICIEMBRE 25'!D139</f>
        <v>867341.15999999992</v>
      </c>
      <c r="E139" s="49">
        <f>+'NOVIEMBRE 25'!E139+'OCTUBRE 25'!E139+'DICIEMBRE 25'!E139</f>
        <v>34411.96</v>
      </c>
      <c r="F139" s="49">
        <f>+'NOVIEMBRE 25'!F139+'OCTUBRE 25'!F139+'DICIEMBRE 25'!F139</f>
        <v>176833.24999999997</v>
      </c>
      <c r="G139" s="49">
        <f>+'NOVIEMBRE 25'!G139+'OCTUBRE 25'!G139+'DICIEMBRE 25'!G139</f>
        <v>81872.650000000009</v>
      </c>
      <c r="H139" s="49">
        <f>+'NOVIEMBRE 25'!H139+'OCTUBRE 25'!H139+'DICIEMBRE 25'!H139</f>
        <v>21145.48</v>
      </c>
      <c r="I139" s="49">
        <f>+'NOVIEMBRE 25'!I139+'OCTUBRE 25'!I139+'DICIEMBRE 25'!I139</f>
        <v>65259.57</v>
      </c>
      <c r="J139" s="49">
        <f>+'OCTUBRE 25'!J139</f>
        <v>30.72</v>
      </c>
      <c r="K139" s="49">
        <f>'NOVIEMBRE 25'!J139+'OCTUBRE 25'!K139+'DICIEMBRE 25'!J139</f>
        <v>5875.0499999999993</v>
      </c>
      <c r="L139" s="49">
        <f>+'NOVIEMBRE 25'!K139+'OCTUBRE 25'!L139+'DICIEMBRE 25'!K139</f>
        <v>7838.54</v>
      </c>
      <c r="M139" s="49">
        <f>+'NOVIEMBRE 25'!L139+'OCTUBRE 25'!M139+'DICIEMBRE 25'!L139</f>
        <v>62980</v>
      </c>
      <c r="N139" s="49">
        <f>+'NOVIEMBRE 25'!M139+'OCTUBRE 25'!N139+'DICIEMBRE 25'!M139</f>
        <v>0</v>
      </c>
      <c r="O139" s="50">
        <f t="shared" si="2"/>
        <v>3838005.08</v>
      </c>
    </row>
    <row r="140" spans="1:15" s="48" customFormat="1" ht="15.6" x14ac:dyDescent="0.3">
      <c r="A140" s="41" t="s">
        <v>272</v>
      </c>
      <c r="B140" s="42" t="s">
        <v>273</v>
      </c>
      <c r="C140" s="49">
        <f>+'NOVIEMBRE 25'!C140+'OCTUBRE 25'!C140+'DICIEMBRE 25'!C140</f>
        <v>558586.04</v>
      </c>
      <c r="D140" s="49">
        <f>+'NOVIEMBRE 25'!D140+'OCTUBRE 25'!D140+'DICIEMBRE 25'!D140</f>
        <v>253960.68</v>
      </c>
      <c r="E140" s="49">
        <f>+'NOVIEMBRE 25'!E140+'OCTUBRE 25'!E140+'DICIEMBRE 25'!E140</f>
        <v>7691.7000000000007</v>
      </c>
      <c r="F140" s="49">
        <f>+'NOVIEMBRE 25'!F140+'OCTUBRE 25'!F140+'DICIEMBRE 25'!F140</f>
        <v>38572.660000000003</v>
      </c>
      <c r="G140" s="49">
        <f>+'NOVIEMBRE 25'!G140+'OCTUBRE 25'!G140+'DICIEMBRE 25'!G140</f>
        <v>9742.5</v>
      </c>
      <c r="H140" s="49">
        <f>+'NOVIEMBRE 25'!H140+'OCTUBRE 25'!H140+'DICIEMBRE 25'!H140</f>
        <v>4544.26</v>
      </c>
      <c r="I140" s="49">
        <f>+'NOVIEMBRE 25'!I140+'OCTUBRE 25'!I140+'DICIEMBRE 25'!I140</f>
        <v>10541.789999999999</v>
      </c>
      <c r="J140" s="49">
        <f>+'OCTUBRE 25'!J140</f>
        <v>4.96</v>
      </c>
      <c r="K140" s="49">
        <f>'NOVIEMBRE 25'!J140+'OCTUBRE 25'!K140+'DICIEMBRE 25'!J140</f>
        <v>1327.8899999999999</v>
      </c>
      <c r="L140" s="49">
        <f>+'NOVIEMBRE 25'!K140+'OCTUBRE 25'!L140+'DICIEMBRE 25'!K140</f>
        <v>1624.99</v>
      </c>
      <c r="M140" s="49">
        <f>+'NOVIEMBRE 25'!L140+'OCTUBRE 25'!M140+'DICIEMBRE 25'!L140</f>
        <v>7265</v>
      </c>
      <c r="N140" s="49">
        <f>+'NOVIEMBRE 25'!M140+'OCTUBRE 25'!N140+'DICIEMBRE 25'!M140</f>
        <v>0</v>
      </c>
      <c r="O140" s="50">
        <f t="shared" si="2"/>
        <v>893862.47</v>
      </c>
    </row>
    <row r="141" spans="1:15" s="48" customFormat="1" ht="15.6" x14ac:dyDescent="0.3">
      <c r="A141" s="41" t="s">
        <v>274</v>
      </c>
      <c r="B141" s="42" t="s">
        <v>275</v>
      </c>
      <c r="C141" s="49">
        <f>+'NOVIEMBRE 25'!C141+'OCTUBRE 25'!C141+'DICIEMBRE 25'!C141</f>
        <v>923312.35000000009</v>
      </c>
      <c r="D141" s="49">
        <f>+'NOVIEMBRE 25'!D141+'OCTUBRE 25'!D141+'DICIEMBRE 25'!D141</f>
        <v>291974.39999999997</v>
      </c>
      <c r="E141" s="49">
        <f>+'NOVIEMBRE 25'!E141+'OCTUBRE 25'!E141+'DICIEMBRE 25'!E141</f>
        <v>13150.09</v>
      </c>
      <c r="F141" s="49">
        <f>+'NOVIEMBRE 25'!F141+'OCTUBRE 25'!F141+'DICIEMBRE 25'!F141</f>
        <v>66203.59</v>
      </c>
      <c r="G141" s="49">
        <f>+'NOVIEMBRE 25'!G141+'OCTUBRE 25'!G141+'DICIEMBRE 25'!G141</f>
        <v>28376.490000000005</v>
      </c>
      <c r="H141" s="49">
        <f>+'NOVIEMBRE 25'!H141+'OCTUBRE 25'!H141+'DICIEMBRE 25'!H141</f>
        <v>7844.91</v>
      </c>
      <c r="I141" s="49">
        <f>+'NOVIEMBRE 25'!I141+'OCTUBRE 25'!I141+'DICIEMBRE 25'!I141</f>
        <v>23329.49</v>
      </c>
      <c r="J141" s="49">
        <f>+'OCTUBRE 25'!J141</f>
        <v>10.98</v>
      </c>
      <c r="K141" s="49">
        <f>'NOVIEMBRE 25'!J141+'OCTUBRE 25'!K141+'DICIEMBRE 25'!J141</f>
        <v>2251.1999999999998</v>
      </c>
      <c r="L141" s="49">
        <f>+'NOVIEMBRE 25'!K141+'OCTUBRE 25'!L141+'DICIEMBRE 25'!K141</f>
        <v>2914.69</v>
      </c>
      <c r="M141" s="49">
        <f>+'NOVIEMBRE 25'!L141+'OCTUBRE 25'!M141+'DICIEMBRE 25'!L141</f>
        <v>37717</v>
      </c>
      <c r="N141" s="49">
        <f>+'NOVIEMBRE 25'!M141+'OCTUBRE 25'!N141+'DICIEMBRE 25'!M141</f>
        <v>0</v>
      </c>
      <c r="O141" s="50">
        <f t="shared" si="2"/>
        <v>1397085.19</v>
      </c>
    </row>
    <row r="142" spans="1:15" s="48" customFormat="1" ht="15.6" x14ac:dyDescent="0.3">
      <c r="A142" s="41" t="s">
        <v>276</v>
      </c>
      <c r="B142" s="42" t="s">
        <v>277</v>
      </c>
      <c r="C142" s="49">
        <f>+'NOVIEMBRE 25'!C142+'OCTUBRE 25'!C142+'DICIEMBRE 25'!C142</f>
        <v>4821766.0600000005</v>
      </c>
      <c r="D142" s="49">
        <f>+'NOVIEMBRE 25'!D142+'OCTUBRE 25'!D142+'DICIEMBRE 25'!D142</f>
        <v>1908865.6600000001</v>
      </c>
      <c r="E142" s="49">
        <f>+'NOVIEMBRE 25'!E142+'OCTUBRE 25'!E142+'DICIEMBRE 25'!E142</f>
        <v>62055.92</v>
      </c>
      <c r="F142" s="49">
        <f>+'NOVIEMBRE 25'!F142+'OCTUBRE 25'!F142+'DICIEMBRE 25'!F142</f>
        <v>364765.64999999997</v>
      </c>
      <c r="G142" s="49">
        <f>+'NOVIEMBRE 25'!G142+'OCTUBRE 25'!G142+'DICIEMBRE 25'!G142</f>
        <v>208419.11000000002</v>
      </c>
      <c r="H142" s="49">
        <f>+'NOVIEMBRE 25'!H142+'OCTUBRE 25'!H142+'DICIEMBRE 25'!H142</f>
        <v>46560.59</v>
      </c>
      <c r="I142" s="49">
        <f>+'NOVIEMBRE 25'!I142+'OCTUBRE 25'!I142+'DICIEMBRE 25'!I142</f>
        <v>163488.4</v>
      </c>
      <c r="J142" s="49">
        <f>+'OCTUBRE 25'!J142</f>
        <v>76.97</v>
      </c>
      <c r="K142" s="49">
        <f>'NOVIEMBRE 25'!J142+'OCTUBRE 25'!K142+'DICIEMBRE 25'!J142</f>
        <v>8731.3499999999985</v>
      </c>
      <c r="L142" s="49">
        <f>+'NOVIEMBRE 25'!K142+'OCTUBRE 25'!L142+'DICIEMBRE 25'!K142</f>
        <v>19704.38</v>
      </c>
      <c r="M142" s="49">
        <f>+'NOVIEMBRE 25'!L142+'OCTUBRE 25'!M142+'DICIEMBRE 25'!L142</f>
        <v>0</v>
      </c>
      <c r="N142" s="49">
        <f>+'NOVIEMBRE 25'!M142+'OCTUBRE 25'!N142+'DICIEMBRE 25'!M142</f>
        <v>0</v>
      </c>
      <c r="O142" s="50">
        <f t="shared" si="2"/>
        <v>7604434.0900000008</v>
      </c>
    </row>
    <row r="143" spans="1:15" s="48" customFormat="1" ht="15.6" x14ac:dyDescent="0.3">
      <c r="A143" s="41" t="s">
        <v>278</v>
      </c>
      <c r="B143" s="42" t="s">
        <v>279</v>
      </c>
      <c r="C143" s="49">
        <f>+'NOVIEMBRE 25'!C143+'OCTUBRE 25'!C143+'DICIEMBRE 25'!C143</f>
        <v>1348541.06</v>
      </c>
      <c r="D143" s="49">
        <f>+'NOVIEMBRE 25'!D143+'OCTUBRE 25'!D143+'DICIEMBRE 25'!D143</f>
        <v>156650.40000000002</v>
      </c>
      <c r="E143" s="49">
        <f>+'NOVIEMBRE 25'!E143+'OCTUBRE 25'!E143+'DICIEMBRE 25'!E143</f>
        <v>17535.990000000002</v>
      </c>
      <c r="F143" s="49">
        <f>+'NOVIEMBRE 25'!F143+'OCTUBRE 25'!F143+'DICIEMBRE 25'!F143</f>
        <v>102829.63</v>
      </c>
      <c r="G143" s="49">
        <f>+'NOVIEMBRE 25'!G143+'OCTUBRE 25'!G143+'DICIEMBRE 25'!G143</f>
        <v>58102.83</v>
      </c>
      <c r="H143" s="49">
        <f>+'NOVIEMBRE 25'!H143+'OCTUBRE 25'!H143+'DICIEMBRE 25'!H143</f>
        <v>13117.760000000002</v>
      </c>
      <c r="I143" s="49">
        <f>+'NOVIEMBRE 25'!I143+'OCTUBRE 25'!I143+'DICIEMBRE 25'!I143</f>
        <v>46761.53</v>
      </c>
      <c r="J143" s="49">
        <f>+'OCTUBRE 25'!J143</f>
        <v>22.01</v>
      </c>
      <c r="K143" s="49">
        <f>'NOVIEMBRE 25'!J143+'OCTUBRE 25'!K143+'DICIEMBRE 25'!J143</f>
        <v>2452.29</v>
      </c>
      <c r="L143" s="49">
        <f>+'NOVIEMBRE 25'!K143+'OCTUBRE 25'!L143+'DICIEMBRE 25'!K143</f>
        <v>5574.48</v>
      </c>
      <c r="M143" s="49">
        <f>+'NOVIEMBRE 25'!L143+'OCTUBRE 25'!M143+'DICIEMBRE 25'!L143</f>
        <v>42773</v>
      </c>
      <c r="N143" s="49">
        <f>+'NOVIEMBRE 25'!M143+'OCTUBRE 25'!N143+'DICIEMBRE 25'!M143</f>
        <v>0</v>
      </c>
      <c r="O143" s="50">
        <f t="shared" si="2"/>
        <v>1794360.9800000002</v>
      </c>
    </row>
    <row r="144" spans="1:15" s="48" customFormat="1" ht="15.6" x14ac:dyDescent="0.3">
      <c r="A144" s="41" t="s">
        <v>280</v>
      </c>
      <c r="B144" s="42" t="s">
        <v>281</v>
      </c>
      <c r="C144" s="49">
        <f>+'NOVIEMBRE 25'!C144+'OCTUBRE 25'!C144+'DICIEMBRE 25'!C144</f>
        <v>2186494.61</v>
      </c>
      <c r="D144" s="49">
        <f>+'NOVIEMBRE 25'!D144+'OCTUBRE 25'!D144+'DICIEMBRE 25'!D144</f>
        <v>858979.32000000007</v>
      </c>
      <c r="E144" s="49">
        <f>+'NOVIEMBRE 25'!E144+'OCTUBRE 25'!E144+'DICIEMBRE 25'!E144</f>
        <v>29133.72</v>
      </c>
      <c r="F144" s="49">
        <f>+'NOVIEMBRE 25'!F144+'OCTUBRE 25'!F144+'DICIEMBRE 25'!F144</f>
        <v>155941.79999999999</v>
      </c>
      <c r="G144" s="49">
        <f>+'NOVIEMBRE 25'!G144+'OCTUBRE 25'!G144+'DICIEMBRE 25'!G144</f>
        <v>86554.95</v>
      </c>
      <c r="H144" s="49">
        <f>+'NOVIEMBRE 25'!H144+'OCTUBRE 25'!H144+'DICIEMBRE 25'!H144</f>
        <v>19016.900000000001</v>
      </c>
      <c r="I144" s="49">
        <f>+'NOVIEMBRE 25'!I144+'OCTUBRE 25'!I144+'DICIEMBRE 25'!I144</f>
        <v>65617.320000000007</v>
      </c>
      <c r="J144" s="49">
        <f>+'OCTUBRE 25'!J144</f>
        <v>30.89</v>
      </c>
      <c r="K144" s="49">
        <f>'NOVIEMBRE 25'!J144+'OCTUBRE 25'!K144+'DICIEMBRE 25'!J144</f>
        <v>4666.17</v>
      </c>
      <c r="L144" s="49">
        <f>+'NOVIEMBRE 25'!K144+'OCTUBRE 25'!L144+'DICIEMBRE 25'!K144</f>
        <v>7325.8799999999992</v>
      </c>
      <c r="M144" s="49">
        <f>+'NOVIEMBRE 25'!L144+'OCTUBRE 25'!M144+'DICIEMBRE 25'!L144</f>
        <v>0</v>
      </c>
      <c r="N144" s="49">
        <f>+'NOVIEMBRE 25'!M144+'OCTUBRE 25'!N144+'DICIEMBRE 25'!M144</f>
        <v>0</v>
      </c>
      <c r="O144" s="50">
        <f t="shared" si="2"/>
        <v>3413761.5599999996</v>
      </c>
    </row>
    <row r="145" spans="1:15" s="48" customFormat="1" ht="15.6" x14ac:dyDescent="0.3">
      <c r="A145" s="41" t="s">
        <v>282</v>
      </c>
      <c r="B145" s="42" t="s">
        <v>283</v>
      </c>
      <c r="C145" s="49">
        <f>+'NOVIEMBRE 25'!C145+'OCTUBRE 25'!C145+'DICIEMBRE 25'!C145</f>
        <v>1057710.3599999999</v>
      </c>
      <c r="D145" s="49">
        <f>+'NOVIEMBRE 25'!D145+'OCTUBRE 25'!D145+'DICIEMBRE 25'!D145</f>
        <v>464359.31</v>
      </c>
      <c r="E145" s="49">
        <f>+'NOVIEMBRE 25'!E145+'OCTUBRE 25'!E145+'DICIEMBRE 25'!E145</f>
        <v>14188.27</v>
      </c>
      <c r="F145" s="49">
        <f>+'NOVIEMBRE 25'!F145+'OCTUBRE 25'!F145+'DICIEMBRE 25'!F145</f>
        <v>76914.03</v>
      </c>
      <c r="G145" s="49">
        <f>+'NOVIEMBRE 25'!G145+'OCTUBRE 25'!G145+'DICIEMBRE 25'!G145</f>
        <v>24930.97</v>
      </c>
      <c r="H145" s="49">
        <f>+'NOVIEMBRE 25'!H145+'OCTUBRE 25'!H145+'DICIEMBRE 25'!H145</f>
        <v>9499.3100000000013</v>
      </c>
      <c r="I145" s="49">
        <f>+'NOVIEMBRE 25'!I145+'OCTUBRE 25'!I145+'DICIEMBRE 25'!I145</f>
        <v>25151.850000000002</v>
      </c>
      <c r="J145" s="49">
        <f>+'OCTUBRE 25'!J145</f>
        <v>11.84</v>
      </c>
      <c r="K145" s="49">
        <f>'NOVIEMBRE 25'!J145+'OCTUBRE 25'!K145+'DICIEMBRE 25'!J145</f>
        <v>2441.61</v>
      </c>
      <c r="L145" s="49">
        <f>+'NOVIEMBRE 25'!K145+'OCTUBRE 25'!L145+'DICIEMBRE 25'!K145</f>
        <v>3755.1800000000003</v>
      </c>
      <c r="M145" s="49">
        <f>+'NOVIEMBRE 25'!L145+'OCTUBRE 25'!M145+'DICIEMBRE 25'!L145</f>
        <v>28477</v>
      </c>
      <c r="N145" s="49">
        <f>+'NOVIEMBRE 25'!M145+'OCTUBRE 25'!N145+'DICIEMBRE 25'!M145</f>
        <v>0</v>
      </c>
      <c r="O145" s="50">
        <f t="shared" si="2"/>
        <v>1707439.7300000002</v>
      </c>
    </row>
    <row r="146" spans="1:15" s="48" customFormat="1" ht="15.6" x14ac:dyDescent="0.3">
      <c r="A146" s="41" t="s">
        <v>284</v>
      </c>
      <c r="B146" s="42" t="s">
        <v>285</v>
      </c>
      <c r="C146" s="49">
        <f>+'NOVIEMBRE 25'!C146+'OCTUBRE 25'!C146+'DICIEMBRE 25'!C146</f>
        <v>227442.13000000003</v>
      </c>
      <c r="D146" s="49">
        <f>+'NOVIEMBRE 25'!D146+'OCTUBRE 25'!D146+'DICIEMBRE 25'!D146</f>
        <v>123929.21000000002</v>
      </c>
      <c r="E146" s="49">
        <f>+'NOVIEMBRE 25'!E146+'OCTUBRE 25'!E146+'DICIEMBRE 25'!E146</f>
        <v>3794.88</v>
      </c>
      <c r="F146" s="49">
        <f>+'NOVIEMBRE 25'!F146+'OCTUBRE 25'!F146+'DICIEMBRE 25'!F146</f>
        <v>14263.900000000001</v>
      </c>
      <c r="G146" s="49">
        <f>+'NOVIEMBRE 25'!G146+'OCTUBRE 25'!G146+'DICIEMBRE 25'!G146</f>
        <v>3179.83</v>
      </c>
      <c r="H146" s="49">
        <f>+'NOVIEMBRE 25'!H146+'OCTUBRE 25'!H146+'DICIEMBRE 25'!H146</f>
        <v>1377.6599999999999</v>
      </c>
      <c r="I146" s="49">
        <f>+'NOVIEMBRE 25'!I146+'OCTUBRE 25'!I146+'DICIEMBRE 25'!I146</f>
        <v>2456</v>
      </c>
      <c r="J146" s="49">
        <f>+'OCTUBRE 25'!J146</f>
        <v>1.1599999999999999</v>
      </c>
      <c r="K146" s="49">
        <f>'NOVIEMBRE 25'!J146+'OCTUBRE 25'!K146+'DICIEMBRE 25'!J146</f>
        <v>825.44999999999993</v>
      </c>
      <c r="L146" s="49">
        <f>+'NOVIEMBRE 25'!K146+'OCTUBRE 25'!L146+'DICIEMBRE 25'!K146</f>
        <v>278.3</v>
      </c>
      <c r="M146" s="49">
        <f>+'NOVIEMBRE 25'!L146+'OCTUBRE 25'!M146+'DICIEMBRE 25'!L146</f>
        <v>0</v>
      </c>
      <c r="N146" s="49">
        <f>+'NOVIEMBRE 25'!M146+'OCTUBRE 25'!N146+'DICIEMBRE 25'!M146</f>
        <v>0</v>
      </c>
      <c r="O146" s="50">
        <f t="shared" si="2"/>
        <v>377548.52000000008</v>
      </c>
    </row>
    <row r="147" spans="1:15" s="48" customFormat="1" ht="15.6" x14ac:dyDescent="0.3">
      <c r="A147" s="41" t="s">
        <v>286</v>
      </c>
      <c r="B147" s="42" t="s">
        <v>287</v>
      </c>
      <c r="C147" s="49">
        <f>+'NOVIEMBRE 25'!C147+'OCTUBRE 25'!C147+'DICIEMBRE 25'!C147</f>
        <v>577757.02</v>
      </c>
      <c r="D147" s="49">
        <f>+'NOVIEMBRE 25'!D147+'OCTUBRE 25'!D147+'DICIEMBRE 25'!D147</f>
        <v>160587</v>
      </c>
      <c r="E147" s="49">
        <f>+'NOVIEMBRE 25'!E147+'OCTUBRE 25'!E147+'DICIEMBRE 25'!E147</f>
        <v>8795.93</v>
      </c>
      <c r="F147" s="49">
        <f>+'NOVIEMBRE 25'!F147+'OCTUBRE 25'!F147+'DICIEMBRE 25'!F147</f>
        <v>38675.81</v>
      </c>
      <c r="G147" s="49">
        <f>+'NOVIEMBRE 25'!G147+'OCTUBRE 25'!G147+'DICIEMBRE 25'!G147</f>
        <v>15853.55</v>
      </c>
      <c r="H147" s="49">
        <f>+'NOVIEMBRE 25'!H147+'OCTUBRE 25'!H147+'DICIEMBRE 25'!H147</f>
        <v>4207.1099999999997</v>
      </c>
      <c r="I147" s="49">
        <f>+'NOVIEMBRE 25'!I147+'OCTUBRE 25'!I147+'DICIEMBRE 25'!I147</f>
        <v>11642.11</v>
      </c>
      <c r="J147" s="49">
        <f>+'OCTUBRE 25'!J147</f>
        <v>5.48</v>
      </c>
      <c r="K147" s="49">
        <f>'NOVIEMBRE 25'!J147+'OCTUBRE 25'!K147+'DICIEMBRE 25'!J147</f>
        <v>1667.25</v>
      </c>
      <c r="L147" s="49">
        <f>+'NOVIEMBRE 25'!K147+'OCTUBRE 25'!L147+'DICIEMBRE 25'!K147</f>
        <v>1275</v>
      </c>
      <c r="M147" s="49">
        <f>+'NOVIEMBRE 25'!L147+'OCTUBRE 25'!M147+'DICIEMBRE 25'!L147</f>
        <v>0</v>
      </c>
      <c r="N147" s="49">
        <f>+'NOVIEMBRE 25'!M147+'OCTUBRE 25'!N147+'DICIEMBRE 25'!M147</f>
        <v>0</v>
      </c>
      <c r="O147" s="50">
        <f t="shared" si="2"/>
        <v>820466.26</v>
      </c>
    </row>
    <row r="148" spans="1:15" s="48" customFormat="1" ht="15.6" x14ac:dyDescent="0.3">
      <c r="A148" s="41" t="s">
        <v>288</v>
      </c>
      <c r="B148" s="42" t="s">
        <v>289</v>
      </c>
      <c r="C148" s="49">
        <f>+'NOVIEMBRE 25'!C148+'OCTUBRE 25'!C148+'DICIEMBRE 25'!C148</f>
        <v>309614.58</v>
      </c>
      <c r="D148" s="49">
        <f>+'NOVIEMBRE 25'!D148+'OCTUBRE 25'!D148+'DICIEMBRE 25'!D148</f>
        <v>128743.86</v>
      </c>
      <c r="E148" s="49">
        <f>+'NOVIEMBRE 25'!E148+'OCTUBRE 25'!E148+'DICIEMBRE 25'!E148</f>
        <v>4607.6900000000005</v>
      </c>
      <c r="F148" s="49">
        <f>+'NOVIEMBRE 25'!F148+'OCTUBRE 25'!F148+'DICIEMBRE 25'!F148</f>
        <v>22482.01</v>
      </c>
      <c r="G148" s="49">
        <f>+'NOVIEMBRE 25'!G148+'OCTUBRE 25'!G148+'DICIEMBRE 25'!G148</f>
        <v>5701.8200000000006</v>
      </c>
      <c r="H148" s="49">
        <f>+'NOVIEMBRE 25'!H148+'OCTUBRE 25'!H148+'DICIEMBRE 25'!H148</f>
        <v>2615.46</v>
      </c>
      <c r="I148" s="49">
        <f>+'NOVIEMBRE 25'!I148+'OCTUBRE 25'!I148+'DICIEMBRE 25'!I148</f>
        <v>6211.1100000000006</v>
      </c>
      <c r="J148" s="49">
        <f>+'OCTUBRE 25'!J148</f>
        <v>2.92</v>
      </c>
      <c r="K148" s="49">
        <f>'NOVIEMBRE 25'!J148+'OCTUBRE 25'!K148+'DICIEMBRE 25'!J148</f>
        <v>771.33</v>
      </c>
      <c r="L148" s="49">
        <f>+'NOVIEMBRE 25'!K148+'OCTUBRE 25'!L148+'DICIEMBRE 25'!K148</f>
        <v>958.27</v>
      </c>
      <c r="M148" s="49">
        <f>+'NOVIEMBRE 25'!L148+'OCTUBRE 25'!M148+'DICIEMBRE 25'!L148</f>
        <v>1084</v>
      </c>
      <c r="N148" s="49">
        <f>+'NOVIEMBRE 25'!M148+'OCTUBRE 25'!N148+'DICIEMBRE 25'!M148</f>
        <v>0</v>
      </c>
      <c r="O148" s="50">
        <f t="shared" si="2"/>
        <v>482793.05000000005</v>
      </c>
    </row>
    <row r="149" spans="1:15" s="48" customFormat="1" ht="15.6" x14ac:dyDescent="0.3">
      <c r="A149" s="41" t="s">
        <v>290</v>
      </c>
      <c r="B149" s="42" t="s">
        <v>291</v>
      </c>
      <c r="C149" s="49">
        <f>+'NOVIEMBRE 25'!C149+'OCTUBRE 25'!C149+'DICIEMBRE 25'!C149</f>
        <v>1733462.6</v>
      </c>
      <c r="D149" s="49">
        <f>+'NOVIEMBRE 25'!D149+'OCTUBRE 25'!D149+'DICIEMBRE 25'!D149</f>
        <v>309347.73</v>
      </c>
      <c r="E149" s="49">
        <f>+'NOVIEMBRE 25'!E149+'OCTUBRE 25'!E149+'DICIEMBRE 25'!E149</f>
        <v>23372.870000000003</v>
      </c>
      <c r="F149" s="49">
        <f>+'NOVIEMBRE 25'!F149+'OCTUBRE 25'!F149+'DICIEMBRE 25'!F149</f>
        <v>132361.78</v>
      </c>
      <c r="G149" s="49">
        <f>+'NOVIEMBRE 25'!G149+'OCTUBRE 25'!G149+'DICIEMBRE 25'!G149</f>
        <v>62702.86</v>
      </c>
      <c r="H149" s="49">
        <f>+'NOVIEMBRE 25'!H149+'OCTUBRE 25'!H149+'DICIEMBRE 25'!H149</f>
        <v>16626.739999999998</v>
      </c>
      <c r="I149" s="49">
        <f>+'NOVIEMBRE 25'!I149+'OCTUBRE 25'!I149+'DICIEMBRE 25'!I149</f>
        <v>53612.88</v>
      </c>
      <c r="J149" s="49">
        <f>+'OCTUBRE 25'!J149</f>
        <v>25.24</v>
      </c>
      <c r="K149" s="49">
        <f>'NOVIEMBRE 25'!J149+'OCTUBRE 25'!K149+'DICIEMBRE 25'!J149</f>
        <v>3343.56</v>
      </c>
      <c r="L149" s="49">
        <f>+'NOVIEMBRE 25'!K149+'OCTUBRE 25'!L149+'DICIEMBRE 25'!K149</f>
        <v>6954.2300000000005</v>
      </c>
      <c r="M149" s="49">
        <f>+'NOVIEMBRE 25'!L149+'OCTUBRE 25'!M149+'DICIEMBRE 25'!L149</f>
        <v>56625</v>
      </c>
      <c r="N149" s="49">
        <f>+'NOVIEMBRE 25'!M149+'OCTUBRE 25'!N149+'DICIEMBRE 25'!M149</f>
        <v>0</v>
      </c>
      <c r="O149" s="50">
        <f t="shared" si="2"/>
        <v>2398435.4900000002</v>
      </c>
    </row>
    <row r="150" spans="1:15" s="48" customFormat="1" ht="15.6" x14ac:dyDescent="0.3">
      <c r="A150" s="41" t="s">
        <v>292</v>
      </c>
      <c r="B150" s="42" t="s">
        <v>293</v>
      </c>
      <c r="C150" s="49">
        <f>+'NOVIEMBRE 25'!C150+'OCTUBRE 25'!C150+'DICIEMBRE 25'!C150</f>
        <v>330037.78000000003</v>
      </c>
      <c r="D150" s="49">
        <f>+'NOVIEMBRE 25'!D150+'OCTUBRE 25'!D150+'DICIEMBRE 25'!D150</f>
        <v>120145.44</v>
      </c>
      <c r="E150" s="49">
        <f>+'NOVIEMBRE 25'!E150+'OCTUBRE 25'!E150+'DICIEMBRE 25'!E150</f>
        <v>5225.54</v>
      </c>
      <c r="F150" s="49">
        <f>+'NOVIEMBRE 25'!F150+'OCTUBRE 25'!F150+'DICIEMBRE 25'!F150</f>
        <v>20789.169999999998</v>
      </c>
      <c r="G150" s="49">
        <f>+'NOVIEMBRE 25'!G150+'OCTUBRE 25'!G150+'DICIEMBRE 25'!G150</f>
        <v>6093.5</v>
      </c>
      <c r="H150" s="49">
        <f>+'NOVIEMBRE 25'!H150+'OCTUBRE 25'!H150+'DICIEMBRE 25'!H150</f>
        <v>2095.5600000000004</v>
      </c>
      <c r="I150" s="49">
        <f>+'NOVIEMBRE 25'!I150+'OCTUBRE 25'!I150+'DICIEMBRE 25'!I150</f>
        <v>4465.78</v>
      </c>
      <c r="J150" s="49">
        <f>+'OCTUBRE 25'!J150</f>
        <v>2.1</v>
      </c>
      <c r="K150" s="49">
        <f>'NOVIEMBRE 25'!J150+'OCTUBRE 25'!K150+'DICIEMBRE 25'!J150</f>
        <v>1071.42</v>
      </c>
      <c r="L150" s="49">
        <f>+'NOVIEMBRE 25'!K150+'OCTUBRE 25'!L150+'DICIEMBRE 25'!K150</f>
        <v>489.05</v>
      </c>
      <c r="M150" s="49">
        <f>+'NOVIEMBRE 25'!L150+'OCTUBRE 25'!M150+'DICIEMBRE 25'!L150</f>
        <v>0</v>
      </c>
      <c r="N150" s="49">
        <f>+'NOVIEMBRE 25'!M150+'OCTUBRE 25'!N150+'DICIEMBRE 25'!M150</f>
        <v>0</v>
      </c>
      <c r="O150" s="50">
        <f t="shared" si="2"/>
        <v>490415.33999999997</v>
      </c>
    </row>
    <row r="151" spans="1:15" s="48" customFormat="1" ht="15.6" x14ac:dyDescent="0.3">
      <c r="A151" s="41" t="s">
        <v>294</v>
      </c>
      <c r="B151" s="42" t="s">
        <v>295</v>
      </c>
      <c r="C151" s="49">
        <f>+'NOVIEMBRE 25'!C151+'OCTUBRE 25'!C151+'DICIEMBRE 25'!C151</f>
        <v>2311012.6800000002</v>
      </c>
      <c r="D151" s="49">
        <f>+'NOVIEMBRE 25'!D151+'OCTUBRE 25'!D151+'DICIEMBRE 25'!D151</f>
        <v>740565.79</v>
      </c>
      <c r="E151" s="49">
        <f>+'NOVIEMBRE 25'!E151+'OCTUBRE 25'!E151+'DICIEMBRE 25'!E151</f>
        <v>27731.46</v>
      </c>
      <c r="F151" s="49">
        <f>+'NOVIEMBRE 25'!F151+'OCTUBRE 25'!F151+'DICIEMBRE 25'!F151</f>
        <v>156777.46000000002</v>
      </c>
      <c r="G151" s="49">
        <f>+'NOVIEMBRE 25'!G151+'OCTUBRE 25'!G151+'DICIEMBRE 25'!G151</f>
        <v>66319.23000000001</v>
      </c>
      <c r="H151" s="49">
        <f>+'NOVIEMBRE 25'!H151+'OCTUBRE 25'!H151+'DICIEMBRE 25'!H151</f>
        <v>19980.63</v>
      </c>
      <c r="I151" s="49">
        <f>+'NOVIEMBRE 25'!I151+'OCTUBRE 25'!I151+'DICIEMBRE 25'!I151</f>
        <v>58670.41</v>
      </c>
      <c r="J151" s="49">
        <f>+'OCTUBRE 25'!J151</f>
        <v>27.62</v>
      </c>
      <c r="K151" s="49">
        <f>'NOVIEMBRE 25'!J151+'OCTUBRE 25'!K151+'DICIEMBRE 25'!J151</f>
        <v>4927.8599999999997</v>
      </c>
      <c r="L151" s="49">
        <f>+'NOVIEMBRE 25'!K151+'OCTUBRE 25'!L151+'DICIEMBRE 25'!K151</f>
        <v>7664.9599999999991</v>
      </c>
      <c r="M151" s="49">
        <f>+'NOVIEMBRE 25'!L151+'OCTUBRE 25'!M151+'DICIEMBRE 25'!L151</f>
        <v>0</v>
      </c>
      <c r="N151" s="49">
        <f>+'NOVIEMBRE 25'!M151+'OCTUBRE 25'!N151+'DICIEMBRE 25'!M151</f>
        <v>0</v>
      </c>
      <c r="O151" s="50">
        <f t="shared" si="2"/>
        <v>3393678.1</v>
      </c>
    </row>
    <row r="152" spans="1:15" s="48" customFormat="1" ht="15.6" x14ac:dyDescent="0.3">
      <c r="A152" s="41" t="s">
        <v>296</v>
      </c>
      <c r="B152" s="42" t="s">
        <v>297</v>
      </c>
      <c r="C152" s="49">
        <f>+'NOVIEMBRE 25'!C152+'OCTUBRE 25'!C152+'DICIEMBRE 25'!C152</f>
        <v>335336.48</v>
      </c>
      <c r="D152" s="49">
        <f>+'NOVIEMBRE 25'!D152+'OCTUBRE 25'!D152+'DICIEMBRE 25'!D152</f>
        <v>105688.26</v>
      </c>
      <c r="E152" s="49">
        <f>+'NOVIEMBRE 25'!E152+'OCTUBRE 25'!E152+'DICIEMBRE 25'!E152</f>
        <v>4983.58</v>
      </c>
      <c r="F152" s="49">
        <f>+'NOVIEMBRE 25'!F152+'OCTUBRE 25'!F152+'DICIEMBRE 25'!F152</f>
        <v>23604.82</v>
      </c>
      <c r="G152" s="49">
        <f>+'NOVIEMBRE 25'!G152+'OCTUBRE 25'!G152+'DICIEMBRE 25'!G152</f>
        <v>7651.1200000000008</v>
      </c>
      <c r="H152" s="49">
        <f>+'NOVIEMBRE 25'!H152+'OCTUBRE 25'!H152+'DICIEMBRE 25'!H152</f>
        <v>2703.21</v>
      </c>
      <c r="I152" s="49">
        <f>+'NOVIEMBRE 25'!I152+'OCTUBRE 25'!I152+'DICIEMBRE 25'!I152</f>
        <v>6938.15</v>
      </c>
      <c r="J152" s="49">
        <f>+'OCTUBRE 25'!J152</f>
        <v>3.27</v>
      </c>
      <c r="K152" s="49">
        <f>'NOVIEMBRE 25'!J152+'OCTUBRE 25'!K152+'DICIEMBRE 25'!J152</f>
        <v>905.22</v>
      </c>
      <c r="L152" s="49">
        <f>+'NOVIEMBRE 25'!K152+'OCTUBRE 25'!L152+'DICIEMBRE 25'!K152</f>
        <v>940.37</v>
      </c>
      <c r="M152" s="49">
        <f>+'NOVIEMBRE 25'!L152+'OCTUBRE 25'!M152+'DICIEMBRE 25'!L152</f>
        <v>7062</v>
      </c>
      <c r="N152" s="49">
        <f>+'NOVIEMBRE 25'!M152+'OCTUBRE 25'!N152+'DICIEMBRE 25'!M152</f>
        <v>0</v>
      </c>
      <c r="O152" s="50">
        <f t="shared" si="2"/>
        <v>495816.48000000004</v>
      </c>
    </row>
    <row r="153" spans="1:15" s="48" customFormat="1" ht="15.6" x14ac:dyDescent="0.3">
      <c r="A153" s="41" t="s">
        <v>298</v>
      </c>
      <c r="B153" s="42" t="s">
        <v>299</v>
      </c>
      <c r="C153" s="49">
        <f>+'NOVIEMBRE 25'!C153+'OCTUBRE 25'!C153+'DICIEMBRE 25'!C153</f>
        <v>1241312.9200000002</v>
      </c>
      <c r="D153" s="49">
        <f>+'NOVIEMBRE 25'!D153+'OCTUBRE 25'!D153+'DICIEMBRE 25'!D153</f>
        <v>346588.44</v>
      </c>
      <c r="E153" s="49">
        <f>+'NOVIEMBRE 25'!E153+'OCTUBRE 25'!E153+'DICIEMBRE 25'!E153</f>
        <v>15023.82</v>
      </c>
      <c r="F153" s="49">
        <f>+'NOVIEMBRE 25'!F153+'OCTUBRE 25'!F153+'DICIEMBRE 25'!F153</f>
        <v>93480.200000000012</v>
      </c>
      <c r="G153" s="49">
        <f>+'NOVIEMBRE 25'!G153+'OCTUBRE 25'!G153+'DICIEMBRE 25'!G153</f>
        <v>36133.07</v>
      </c>
      <c r="H153" s="49">
        <f>+'NOVIEMBRE 25'!H153+'OCTUBRE 25'!H153+'DICIEMBRE 25'!H153</f>
        <v>12303.32</v>
      </c>
      <c r="I153" s="49">
        <f>+'NOVIEMBRE 25'!I153+'OCTUBRE 25'!I153+'DICIEMBRE 25'!I153</f>
        <v>36689.35</v>
      </c>
      <c r="J153" s="49">
        <f>+'OCTUBRE 25'!J153</f>
        <v>17.27</v>
      </c>
      <c r="K153" s="49">
        <f>'NOVIEMBRE 25'!J153+'OCTUBRE 25'!K153+'DICIEMBRE 25'!J153</f>
        <v>2433.5099999999998</v>
      </c>
      <c r="L153" s="49">
        <f>+'NOVIEMBRE 25'!K153+'OCTUBRE 25'!L153+'DICIEMBRE 25'!K153</f>
        <v>5336.45</v>
      </c>
      <c r="M153" s="49">
        <f>+'NOVIEMBRE 25'!L153+'OCTUBRE 25'!M153+'DICIEMBRE 25'!L153</f>
        <v>31452</v>
      </c>
      <c r="N153" s="49">
        <f>+'NOVIEMBRE 25'!M153+'OCTUBRE 25'!N153+'DICIEMBRE 25'!M153</f>
        <v>0</v>
      </c>
      <c r="O153" s="50">
        <f t="shared" si="2"/>
        <v>1820770.3500000003</v>
      </c>
    </row>
    <row r="154" spans="1:15" s="48" customFormat="1" ht="15.6" x14ac:dyDescent="0.3">
      <c r="A154" s="41" t="s">
        <v>300</v>
      </c>
      <c r="B154" s="42" t="s">
        <v>301</v>
      </c>
      <c r="C154" s="49">
        <f>+'NOVIEMBRE 25'!C154+'OCTUBRE 25'!C154+'DICIEMBRE 25'!C154</f>
        <v>721668.69</v>
      </c>
      <c r="D154" s="49">
        <f>+'NOVIEMBRE 25'!D154+'OCTUBRE 25'!D154+'DICIEMBRE 25'!D154</f>
        <v>411670.70999999996</v>
      </c>
      <c r="E154" s="49">
        <f>+'NOVIEMBRE 25'!E154+'OCTUBRE 25'!E154+'DICIEMBRE 25'!E154</f>
        <v>10492.970000000001</v>
      </c>
      <c r="F154" s="49">
        <f>+'NOVIEMBRE 25'!F154+'OCTUBRE 25'!F154+'DICIEMBRE 25'!F154</f>
        <v>50284.06</v>
      </c>
      <c r="G154" s="49">
        <f>+'NOVIEMBRE 25'!G154+'OCTUBRE 25'!G154+'DICIEMBRE 25'!G154</f>
        <v>20164.53</v>
      </c>
      <c r="H154" s="49">
        <f>+'NOVIEMBRE 25'!H154+'OCTUBRE 25'!H154+'DICIEMBRE 25'!H154</f>
        <v>5788.88</v>
      </c>
      <c r="I154" s="49">
        <f>+'NOVIEMBRE 25'!I154+'OCTUBRE 25'!I154+'DICIEMBRE 25'!I154</f>
        <v>16371.09</v>
      </c>
      <c r="J154" s="49">
        <f>+'OCTUBRE 25'!J154</f>
        <v>7.71</v>
      </c>
      <c r="K154" s="49">
        <f>'NOVIEMBRE 25'!J154+'OCTUBRE 25'!K154+'DICIEMBRE 25'!J154</f>
        <v>1887.2400000000002</v>
      </c>
      <c r="L154" s="49">
        <f>+'NOVIEMBRE 25'!K154+'OCTUBRE 25'!L154+'DICIEMBRE 25'!K154</f>
        <v>2012.53</v>
      </c>
      <c r="M154" s="49">
        <f>+'NOVIEMBRE 25'!L154+'OCTUBRE 25'!M154+'DICIEMBRE 25'!L154</f>
        <v>33434</v>
      </c>
      <c r="N154" s="49">
        <f>+'NOVIEMBRE 25'!M154+'OCTUBRE 25'!N154+'DICIEMBRE 25'!M154</f>
        <v>0</v>
      </c>
      <c r="O154" s="50">
        <f t="shared" si="2"/>
        <v>1273782.4099999999</v>
      </c>
    </row>
    <row r="155" spans="1:15" s="48" customFormat="1" ht="15.6" x14ac:dyDescent="0.3">
      <c r="A155" s="41" t="s">
        <v>302</v>
      </c>
      <c r="B155" s="42" t="s">
        <v>303</v>
      </c>
      <c r="C155" s="49">
        <f>+'NOVIEMBRE 25'!C155+'OCTUBRE 25'!C155+'DICIEMBRE 25'!C155</f>
        <v>444284.04</v>
      </c>
      <c r="D155" s="49">
        <f>+'NOVIEMBRE 25'!D155+'OCTUBRE 25'!D155+'DICIEMBRE 25'!D155</f>
        <v>200779.61000000002</v>
      </c>
      <c r="E155" s="49">
        <f>+'NOVIEMBRE 25'!E155+'OCTUBRE 25'!E155+'DICIEMBRE 25'!E155</f>
        <v>6617.5499999999993</v>
      </c>
      <c r="F155" s="49">
        <f>+'NOVIEMBRE 25'!F155+'OCTUBRE 25'!F155+'DICIEMBRE 25'!F155</f>
        <v>30301.810000000005</v>
      </c>
      <c r="G155" s="49">
        <f>+'NOVIEMBRE 25'!G155+'OCTUBRE 25'!G155+'DICIEMBRE 25'!G155</f>
        <v>2641.95</v>
      </c>
      <c r="H155" s="49">
        <f>+'NOVIEMBRE 25'!H155+'OCTUBRE 25'!H155+'DICIEMBRE 25'!H155</f>
        <v>3383.5200000000004</v>
      </c>
      <c r="I155" s="49">
        <f>+'NOVIEMBRE 25'!I155+'OCTUBRE 25'!I155+'DICIEMBRE 25'!I155</f>
        <v>5435.82</v>
      </c>
      <c r="J155" s="49">
        <f>+'OCTUBRE 25'!J155</f>
        <v>2.56</v>
      </c>
      <c r="K155" s="49">
        <f>'NOVIEMBRE 25'!J155+'OCTUBRE 25'!K155+'DICIEMBRE 25'!J155</f>
        <v>1199.58</v>
      </c>
      <c r="L155" s="49">
        <f>+'NOVIEMBRE 25'!K155+'OCTUBRE 25'!L155+'DICIEMBRE 25'!K155</f>
        <v>1097.81</v>
      </c>
      <c r="M155" s="49">
        <f>+'NOVIEMBRE 25'!L155+'OCTUBRE 25'!M155+'DICIEMBRE 25'!L155</f>
        <v>0</v>
      </c>
      <c r="N155" s="49">
        <f>+'NOVIEMBRE 25'!M155+'OCTUBRE 25'!N155+'DICIEMBRE 25'!M155</f>
        <v>0</v>
      </c>
      <c r="O155" s="50">
        <f t="shared" si="2"/>
        <v>695744.25000000012</v>
      </c>
    </row>
    <row r="156" spans="1:15" s="48" customFormat="1" ht="15.6" x14ac:dyDescent="0.3">
      <c r="A156" s="41" t="s">
        <v>304</v>
      </c>
      <c r="B156" s="42" t="s">
        <v>305</v>
      </c>
      <c r="C156" s="49">
        <f>+'NOVIEMBRE 25'!C156+'OCTUBRE 25'!C156+'DICIEMBRE 25'!C156</f>
        <v>634313.51</v>
      </c>
      <c r="D156" s="49">
        <f>+'NOVIEMBRE 25'!D156+'OCTUBRE 25'!D156+'DICIEMBRE 25'!D156</f>
        <v>224546.58000000002</v>
      </c>
      <c r="E156" s="49">
        <f>+'NOVIEMBRE 25'!E156+'OCTUBRE 25'!E156+'DICIEMBRE 25'!E156</f>
        <v>8887.26</v>
      </c>
      <c r="F156" s="49">
        <f>+'NOVIEMBRE 25'!F156+'OCTUBRE 25'!F156+'DICIEMBRE 25'!F156</f>
        <v>40496.75</v>
      </c>
      <c r="G156" s="49">
        <f>+'NOVIEMBRE 25'!G156+'OCTUBRE 25'!G156+'DICIEMBRE 25'!G156</f>
        <v>15721.900000000001</v>
      </c>
      <c r="H156" s="49">
        <f>+'NOVIEMBRE 25'!H156+'OCTUBRE 25'!H156+'DICIEMBRE 25'!H156</f>
        <v>4472.63</v>
      </c>
      <c r="I156" s="49">
        <f>+'NOVIEMBRE 25'!I156+'OCTUBRE 25'!I156+'DICIEMBRE 25'!I156</f>
        <v>11812.83</v>
      </c>
      <c r="J156" s="49">
        <f>+'OCTUBRE 25'!J156</f>
        <v>5.56</v>
      </c>
      <c r="K156" s="49">
        <f>'NOVIEMBRE 25'!J156+'OCTUBRE 25'!K156+'DICIEMBRE 25'!J156</f>
        <v>1631.46</v>
      </c>
      <c r="L156" s="49">
        <f>+'NOVIEMBRE 25'!K156+'OCTUBRE 25'!L156+'DICIEMBRE 25'!K156</f>
        <v>1328.6799999999998</v>
      </c>
      <c r="M156" s="49">
        <f>+'NOVIEMBRE 25'!L156+'OCTUBRE 25'!M156+'DICIEMBRE 25'!L156</f>
        <v>0</v>
      </c>
      <c r="N156" s="49">
        <f>+'NOVIEMBRE 25'!M156+'OCTUBRE 25'!N156+'DICIEMBRE 25'!M156</f>
        <v>0</v>
      </c>
      <c r="O156" s="50">
        <f t="shared" si="2"/>
        <v>943217.16000000015</v>
      </c>
    </row>
    <row r="157" spans="1:15" s="48" customFormat="1" ht="15.6" x14ac:dyDescent="0.3">
      <c r="A157" s="41" t="s">
        <v>306</v>
      </c>
      <c r="B157" s="42" t="s">
        <v>307</v>
      </c>
      <c r="C157" s="49">
        <f>+'NOVIEMBRE 25'!C157+'OCTUBRE 25'!C157+'DICIEMBRE 25'!C157</f>
        <v>488059.91</v>
      </c>
      <c r="D157" s="49">
        <f>+'NOVIEMBRE 25'!D157+'OCTUBRE 25'!D157+'DICIEMBRE 25'!D157</f>
        <v>266107.06999999995</v>
      </c>
      <c r="E157" s="49">
        <f>+'NOVIEMBRE 25'!E157+'OCTUBRE 25'!E157+'DICIEMBRE 25'!E157</f>
        <v>7012.9500000000007</v>
      </c>
      <c r="F157" s="49">
        <f>+'NOVIEMBRE 25'!F157+'OCTUBRE 25'!F157+'DICIEMBRE 25'!F157</f>
        <v>33439.279999999999</v>
      </c>
      <c r="G157" s="49">
        <f>+'NOVIEMBRE 25'!G157+'OCTUBRE 25'!G157+'DICIEMBRE 25'!G157</f>
        <v>14583.27</v>
      </c>
      <c r="H157" s="49">
        <f>+'NOVIEMBRE 25'!H157+'OCTUBRE 25'!H157+'DICIEMBRE 25'!H157</f>
        <v>3844.12</v>
      </c>
      <c r="I157" s="49">
        <f>+'NOVIEMBRE 25'!I157+'OCTUBRE 25'!I157+'DICIEMBRE 25'!I157</f>
        <v>11246.03</v>
      </c>
      <c r="J157" s="49">
        <f>+'OCTUBRE 25'!J157</f>
        <v>5.29</v>
      </c>
      <c r="K157" s="49">
        <f>'NOVIEMBRE 25'!J157+'OCTUBRE 25'!K157+'DICIEMBRE 25'!J157</f>
        <v>1318.5</v>
      </c>
      <c r="L157" s="49">
        <f>+'NOVIEMBRE 25'!K157+'OCTUBRE 25'!L157+'DICIEMBRE 25'!K157</f>
        <v>1310.0899999999999</v>
      </c>
      <c r="M157" s="49">
        <f>+'NOVIEMBRE 25'!L157+'OCTUBRE 25'!M157+'DICIEMBRE 25'!L157</f>
        <v>37363</v>
      </c>
      <c r="N157" s="49">
        <f>+'NOVIEMBRE 25'!M157+'OCTUBRE 25'!N157+'DICIEMBRE 25'!M157</f>
        <v>0</v>
      </c>
      <c r="O157" s="50">
        <f t="shared" si="2"/>
        <v>864289.51</v>
      </c>
    </row>
    <row r="158" spans="1:15" s="48" customFormat="1" ht="15.6" x14ac:dyDescent="0.3">
      <c r="A158" s="41" t="s">
        <v>308</v>
      </c>
      <c r="B158" s="42" t="s">
        <v>309</v>
      </c>
      <c r="C158" s="49">
        <f>+'NOVIEMBRE 25'!C158+'OCTUBRE 25'!C158+'DICIEMBRE 25'!C158</f>
        <v>2172876.66</v>
      </c>
      <c r="D158" s="49">
        <f>+'NOVIEMBRE 25'!D158+'OCTUBRE 25'!D158+'DICIEMBRE 25'!D158</f>
        <v>286822.68</v>
      </c>
      <c r="E158" s="49">
        <f>+'NOVIEMBRE 25'!E158+'OCTUBRE 25'!E158+'DICIEMBRE 25'!E158</f>
        <v>26828.21</v>
      </c>
      <c r="F158" s="49">
        <f>+'NOVIEMBRE 25'!F158+'OCTUBRE 25'!F158+'DICIEMBRE 25'!F158</f>
        <v>162811.09999999998</v>
      </c>
      <c r="G158" s="49">
        <f>+'NOVIEMBRE 25'!G158+'OCTUBRE 25'!G158+'DICIEMBRE 25'!G158</f>
        <v>96078.45</v>
      </c>
      <c r="H158" s="49">
        <f>+'NOVIEMBRE 25'!H158+'OCTUBRE 25'!H158+'DICIEMBRE 25'!H158</f>
        <v>21024.91</v>
      </c>
      <c r="I158" s="49">
        <f>+'NOVIEMBRE 25'!I158+'OCTUBRE 25'!I158+'DICIEMBRE 25'!I158</f>
        <v>77077.960000000006</v>
      </c>
      <c r="J158" s="49">
        <f>+'OCTUBRE 25'!J158</f>
        <v>36.29</v>
      </c>
      <c r="K158" s="49">
        <f>'NOVIEMBRE 25'!J158+'OCTUBRE 25'!K158+'DICIEMBRE 25'!J158</f>
        <v>3604.08</v>
      </c>
      <c r="L158" s="49">
        <f>+'NOVIEMBRE 25'!K158+'OCTUBRE 25'!L158+'DICIEMBRE 25'!K158</f>
        <v>8964.9700000000012</v>
      </c>
      <c r="M158" s="49">
        <f>+'NOVIEMBRE 25'!L158+'OCTUBRE 25'!M158+'DICIEMBRE 25'!L158</f>
        <v>38823</v>
      </c>
      <c r="N158" s="49">
        <f>+'NOVIEMBRE 25'!M158+'OCTUBRE 25'!N158+'DICIEMBRE 25'!M158</f>
        <v>0</v>
      </c>
      <c r="O158" s="50">
        <f t="shared" si="2"/>
        <v>2894948.310000001</v>
      </c>
    </row>
    <row r="159" spans="1:15" s="48" customFormat="1" ht="15.6" x14ac:dyDescent="0.3">
      <c r="A159" s="41" t="s">
        <v>310</v>
      </c>
      <c r="B159" s="42" t="s">
        <v>311</v>
      </c>
      <c r="C159" s="49">
        <f>+'NOVIEMBRE 25'!C159+'OCTUBRE 25'!C159+'DICIEMBRE 25'!C159</f>
        <v>205898.16000000003</v>
      </c>
      <c r="D159" s="49">
        <f>+'NOVIEMBRE 25'!D159+'OCTUBRE 25'!D159+'DICIEMBRE 25'!D159</f>
        <v>90226.200000000012</v>
      </c>
      <c r="E159" s="49">
        <f>+'NOVIEMBRE 25'!E159+'OCTUBRE 25'!E159+'DICIEMBRE 25'!E159</f>
        <v>3459.13</v>
      </c>
      <c r="F159" s="49">
        <f>+'NOVIEMBRE 25'!F159+'OCTUBRE 25'!F159+'DICIEMBRE 25'!F159</f>
        <v>12489.85</v>
      </c>
      <c r="G159" s="49">
        <f>+'NOVIEMBRE 25'!G159+'OCTUBRE 25'!G159+'DICIEMBRE 25'!G159</f>
        <v>2221.25</v>
      </c>
      <c r="H159" s="49">
        <f>+'NOVIEMBRE 25'!H159+'OCTUBRE 25'!H159+'DICIEMBRE 25'!H159</f>
        <v>1152.19</v>
      </c>
      <c r="I159" s="49">
        <f>+'NOVIEMBRE 25'!I159+'OCTUBRE 25'!I159+'DICIEMBRE 25'!I159</f>
        <v>1654.99</v>
      </c>
      <c r="J159" s="49">
        <f>+'OCTUBRE 25'!J159</f>
        <v>0.78</v>
      </c>
      <c r="K159" s="49">
        <f>'NOVIEMBRE 25'!J159+'OCTUBRE 25'!K159+'DICIEMBRE 25'!J159</f>
        <v>739.17</v>
      </c>
      <c r="L159" s="49">
        <f>+'NOVIEMBRE 25'!K159+'OCTUBRE 25'!L159+'DICIEMBRE 25'!K159</f>
        <v>181.28</v>
      </c>
      <c r="M159" s="49">
        <f>+'NOVIEMBRE 25'!L159+'OCTUBRE 25'!M159+'DICIEMBRE 25'!L159</f>
        <v>0</v>
      </c>
      <c r="N159" s="49">
        <f>+'NOVIEMBRE 25'!M159+'OCTUBRE 25'!N159+'DICIEMBRE 25'!M159</f>
        <v>0</v>
      </c>
      <c r="O159" s="50">
        <f t="shared" si="2"/>
        <v>318023.00000000006</v>
      </c>
    </row>
    <row r="160" spans="1:15" s="48" customFormat="1" ht="15.6" x14ac:dyDescent="0.3">
      <c r="A160" s="41" t="s">
        <v>312</v>
      </c>
      <c r="B160" s="42" t="s">
        <v>313</v>
      </c>
      <c r="C160" s="49">
        <f>+'NOVIEMBRE 25'!C160+'OCTUBRE 25'!C160+'DICIEMBRE 25'!C160</f>
        <v>551602.03</v>
      </c>
      <c r="D160" s="49">
        <f>+'NOVIEMBRE 25'!D160+'OCTUBRE 25'!D160+'DICIEMBRE 25'!D160</f>
        <v>215248.62</v>
      </c>
      <c r="E160" s="49">
        <f>+'NOVIEMBRE 25'!E160+'OCTUBRE 25'!E160+'DICIEMBRE 25'!E160</f>
        <v>8047.53</v>
      </c>
      <c r="F160" s="49">
        <f>+'NOVIEMBRE 25'!F160+'OCTUBRE 25'!F160+'DICIEMBRE 25'!F160</f>
        <v>38815.4</v>
      </c>
      <c r="G160" s="49">
        <f>+'NOVIEMBRE 25'!G160+'OCTUBRE 25'!G160+'DICIEMBRE 25'!G160</f>
        <v>18269.34</v>
      </c>
      <c r="H160" s="49">
        <f>+'NOVIEMBRE 25'!H160+'OCTUBRE 25'!H160+'DICIEMBRE 25'!H160</f>
        <v>4479.5600000000004</v>
      </c>
      <c r="I160" s="49">
        <f>+'NOVIEMBRE 25'!I160+'OCTUBRE 25'!I160+'DICIEMBRE 25'!I160</f>
        <v>13675.429999999998</v>
      </c>
      <c r="J160" s="49">
        <f>+'OCTUBRE 25'!J160</f>
        <v>6.44</v>
      </c>
      <c r="K160" s="49">
        <f>'NOVIEMBRE 25'!J160+'OCTUBRE 25'!K160+'DICIEMBRE 25'!J160</f>
        <v>1400.07</v>
      </c>
      <c r="L160" s="49">
        <f>+'NOVIEMBRE 25'!K160+'OCTUBRE 25'!L160+'DICIEMBRE 25'!K160</f>
        <v>1580.04</v>
      </c>
      <c r="M160" s="49">
        <f>+'NOVIEMBRE 25'!L160+'OCTUBRE 25'!M160+'DICIEMBRE 25'!L160</f>
        <v>37572</v>
      </c>
      <c r="N160" s="49">
        <f>+'NOVIEMBRE 25'!M160+'OCTUBRE 25'!N160+'DICIEMBRE 25'!M160</f>
        <v>0</v>
      </c>
      <c r="O160" s="50">
        <f t="shared" si="2"/>
        <v>890696.46000000008</v>
      </c>
    </row>
    <row r="161" spans="1:15" s="48" customFormat="1" ht="15.6" x14ac:dyDescent="0.3">
      <c r="A161" s="41" t="s">
        <v>314</v>
      </c>
      <c r="B161" s="42" t="s">
        <v>315</v>
      </c>
      <c r="C161" s="49">
        <f>+'NOVIEMBRE 25'!C161+'OCTUBRE 25'!C161+'DICIEMBRE 25'!C161</f>
        <v>927340.76</v>
      </c>
      <c r="D161" s="49">
        <f>+'NOVIEMBRE 25'!D161+'OCTUBRE 25'!D161+'DICIEMBRE 25'!D161</f>
        <v>281614</v>
      </c>
      <c r="E161" s="49">
        <f>+'NOVIEMBRE 25'!E161+'OCTUBRE 25'!E161+'DICIEMBRE 25'!E161</f>
        <v>12656.240000000002</v>
      </c>
      <c r="F161" s="49">
        <f>+'NOVIEMBRE 25'!F161+'OCTUBRE 25'!F161+'DICIEMBRE 25'!F161</f>
        <v>67458.34</v>
      </c>
      <c r="G161" s="49">
        <f>+'NOVIEMBRE 25'!G161+'OCTUBRE 25'!G161+'DICIEMBRE 25'!G161</f>
        <v>34632.58</v>
      </c>
      <c r="H161" s="49">
        <f>+'NOVIEMBRE 25'!H161+'OCTUBRE 25'!H161+'DICIEMBRE 25'!H161</f>
        <v>8223.2999999999993</v>
      </c>
      <c r="I161" s="49">
        <f>+'NOVIEMBRE 25'!I161+'OCTUBRE 25'!I161+'DICIEMBRE 25'!I161</f>
        <v>27446.46</v>
      </c>
      <c r="J161" s="49">
        <f>+'OCTUBRE 25'!J161</f>
        <v>12.92</v>
      </c>
      <c r="K161" s="49">
        <f>'NOVIEMBRE 25'!J161+'OCTUBRE 25'!K161+'DICIEMBRE 25'!J161</f>
        <v>2016.09</v>
      </c>
      <c r="L161" s="49">
        <f>+'NOVIEMBRE 25'!K161+'OCTUBRE 25'!L161+'DICIEMBRE 25'!K161</f>
        <v>3210.8500000000004</v>
      </c>
      <c r="M161" s="49">
        <f>+'NOVIEMBRE 25'!L161+'OCTUBRE 25'!M161+'DICIEMBRE 25'!L161</f>
        <v>49562</v>
      </c>
      <c r="N161" s="49">
        <f>+'NOVIEMBRE 25'!M161+'OCTUBRE 25'!N161+'DICIEMBRE 25'!M161</f>
        <v>0</v>
      </c>
      <c r="O161" s="50">
        <f t="shared" si="2"/>
        <v>1414173.5400000003</v>
      </c>
    </row>
    <row r="162" spans="1:15" s="48" customFormat="1" ht="15.6" x14ac:dyDescent="0.3">
      <c r="A162" s="41" t="s">
        <v>316</v>
      </c>
      <c r="B162" s="42" t="s">
        <v>317</v>
      </c>
      <c r="C162" s="49">
        <f>+'NOVIEMBRE 25'!C162+'OCTUBRE 25'!C162+'DICIEMBRE 25'!C162</f>
        <v>691212.85</v>
      </c>
      <c r="D162" s="49">
        <f>+'NOVIEMBRE 25'!D162+'OCTUBRE 25'!D162+'DICIEMBRE 25'!D162</f>
        <v>322788.01</v>
      </c>
      <c r="E162" s="49">
        <f>+'NOVIEMBRE 25'!E162+'OCTUBRE 25'!E162+'DICIEMBRE 25'!E162</f>
        <v>9926.9700000000012</v>
      </c>
      <c r="F162" s="49">
        <f>+'NOVIEMBRE 25'!F162+'OCTUBRE 25'!F162+'DICIEMBRE 25'!F162</f>
        <v>46667.789999999994</v>
      </c>
      <c r="G162" s="49">
        <f>+'NOVIEMBRE 25'!G162+'OCTUBRE 25'!G162+'DICIEMBRE 25'!G162</f>
        <v>16585.650000000001</v>
      </c>
      <c r="H162" s="49">
        <f>+'NOVIEMBRE 25'!H162+'OCTUBRE 25'!H162+'DICIEMBRE 25'!H162</f>
        <v>5304.48</v>
      </c>
      <c r="I162" s="49">
        <f>+'NOVIEMBRE 25'!I162+'OCTUBRE 25'!I162+'DICIEMBRE 25'!I162</f>
        <v>13922.91</v>
      </c>
      <c r="J162" s="49">
        <f>+'OCTUBRE 25'!J162</f>
        <v>6.55</v>
      </c>
      <c r="K162" s="49">
        <f>'NOVIEMBRE 25'!J162+'OCTUBRE 25'!K162+'DICIEMBRE 25'!J162</f>
        <v>1858.77</v>
      </c>
      <c r="L162" s="49">
        <f>+'NOVIEMBRE 25'!K162+'OCTUBRE 25'!L162+'DICIEMBRE 25'!K162</f>
        <v>1754.02</v>
      </c>
      <c r="M162" s="49">
        <f>+'NOVIEMBRE 25'!L162+'OCTUBRE 25'!M162+'DICIEMBRE 25'!L162</f>
        <v>0</v>
      </c>
      <c r="N162" s="49">
        <f>+'NOVIEMBRE 25'!M162+'OCTUBRE 25'!N162+'DICIEMBRE 25'!M162</f>
        <v>0</v>
      </c>
      <c r="O162" s="50">
        <f t="shared" si="2"/>
        <v>1110027.9999999998</v>
      </c>
    </row>
    <row r="163" spans="1:15" s="48" customFormat="1" ht="15.6" x14ac:dyDescent="0.3">
      <c r="A163" s="41" t="s">
        <v>318</v>
      </c>
      <c r="B163" s="42" t="s">
        <v>319</v>
      </c>
      <c r="C163" s="49">
        <f>+'NOVIEMBRE 25'!C163+'OCTUBRE 25'!C163+'DICIEMBRE 25'!C163</f>
        <v>408490.32999999996</v>
      </c>
      <c r="D163" s="49">
        <f>+'NOVIEMBRE 25'!D163+'OCTUBRE 25'!D163+'DICIEMBRE 25'!D163</f>
        <v>232471.71</v>
      </c>
      <c r="E163" s="49">
        <f>+'NOVIEMBRE 25'!E163+'OCTUBRE 25'!E163+'DICIEMBRE 25'!E163</f>
        <v>6395.9699999999993</v>
      </c>
      <c r="F163" s="49">
        <f>+'NOVIEMBRE 25'!F163+'OCTUBRE 25'!F163+'DICIEMBRE 25'!F163</f>
        <v>27407.22</v>
      </c>
      <c r="G163" s="49">
        <f>+'NOVIEMBRE 25'!G163+'OCTUBRE 25'!G163+'DICIEMBRE 25'!G163</f>
        <v>7758.34</v>
      </c>
      <c r="H163" s="49">
        <f>+'NOVIEMBRE 25'!H163+'OCTUBRE 25'!H163+'DICIEMBRE 25'!H163</f>
        <v>2928.17</v>
      </c>
      <c r="I163" s="49">
        <f>+'NOVIEMBRE 25'!I163+'OCTUBRE 25'!I163+'DICIEMBRE 25'!I163</f>
        <v>6575.5400000000009</v>
      </c>
      <c r="J163" s="49">
        <f>+'OCTUBRE 25'!J163</f>
        <v>3.1</v>
      </c>
      <c r="K163" s="49">
        <f>'NOVIEMBRE 25'!J163+'OCTUBRE 25'!K163+'DICIEMBRE 25'!J163</f>
        <v>1216.8600000000001</v>
      </c>
      <c r="L163" s="49">
        <f>+'NOVIEMBRE 25'!K163+'OCTUBRE 25'!L163+'DICIEMBRE 25'!K163</f>
        <v>859.33</v>
      </c>
      <c r="M163" s="49">
        <f>+'NOVIEMBRE 25'!L163+'OCTUBRE 25'!M163+'DICIEMBRE 25'!L163</f>
        <v>0</v>
      </c>
      <c r="N163" s="49">
        <f>+'NOVIEMBRE 25'!M163+'OCTUBRE 25'!N163+'DICIEMBRE 25'!M163</f>
        <v>0</v>
      </c>
      <c r="O163" s="50">
        <f t="shared" si="2"/>
        <v>694106.56999999983</v>
      </c>
    </row>
    <row r="164" spans="1:15" s="48" customFormat="1" ht="15.6" x14ac:dyDescent="0.3">
      <c r="A164" s="41" t="s">
        <v>320</v>
      </c>
      <c r="B164" s="42" t="s">
        <v>321</v>
      </c>
      <c r="C164" s="49">
        <f>+'NOVIEMBRE 25'!C164+'OCTUBRE 25'!C164+'DICIEMBRE 25'!C164</f>
        <v>851142.94000000006</v>
      </c>
      <c r="D164" s="49">
        <f>+'NOVIEMBRE 25'!D164+'OCTUBRE 25'!D164+'DICIEMBRE 25'!D164</f>
        <v>399501.65</v>
      </c>
      <c r="E164" s="49">
        <f>+'NOVIEMBRE 25'!E164+'OCTUBRE 25'!E164+'DICIEMBRE 25'!E164</f>
        <v>12141.35</v>
      </c>
      <c r="F164" s="49">
        <f>+'NOVIEMBRE 25'!F164+'OCTUBRE 25'!F164+'DICIEMBRE 25'!F164</f>
        <v>61811.630000000005</v>
      </c>
      <c r="G164" s="49">
        <f>+'NOVIEMBRE 25'!G164+'OCTUBRE 25'!G164+'DICIEMBRE 25'!G164</f>
        <v>25819.920000000002</v>
      </c>
      <c r="H164" s="49">
        <f>+'NOVIEMBRE 25'!H164+'OCTUBRE 25'!H164+'DICIEMBRE 25'!H164</f>
        <v>7386.6900000000005</v>
      </c>
      <c r="I164" s="49">
        <f>+'NOVIEMBRE 25'!I164+'OCTUBRE 25'!I164+'DICIEMBRE 25'!I164</f>
        <v>22099.89</v>
      </c>
      <c r="J164" s="49">
        <f>+'OCTUBRE 25'!J164</f>
        <v>10.4</v>
      </c>
      <c r="K164" s="49">
        <f>'NOVIEMBRE 25'!J164+'OCTUBRE 25'!K164+'DICIEMBRE 25'!J164</f>
        <v>2105.16</v>
      </c>
      <c r="L164" s="49">
        <f>+'NOVIEMBRE 25'!K164+'OCTUBRE 25'!L164+'DICIEMBRE 25'!K164</f>
        <v>2799.5299999999997</v>
      </c>
      <c r="M164" s="49">
        <f>+'NOVIEMBRE 25'!L164+'OCTUBRE 25'!M164+'DICIEMBRE 25'!L164</f>
        <v>17096</v>
      </c>
      <c r="N164" s="49">
        <f>+'NOVIEMBRE 25'!M164+'OCTUBRE 25'!N164+'DICIEMBRE 25'!M164</f>
        <v>0</v>
      </c>
      <c r="O164" s="50">
        <f t="shared" si="2"/>
        <v>1401915.16</v>
      </c>
    </row>
    <row r="165" spans="1:15" s="48" customFormat="1" ht="15.6" x14ac:dyDescent="0.3">
      <c r="A165" s="41" t="s">
        <v>322</v>
      </c>
      <c r="B165" s="42" t="s">
        <v>323</v>
      </c>
      <c r="C165" s="49">
        <f>+'NOVIEMBRE 25'!C165+'OCTUBRE 25'!C165+'DICIEMBRE 25'!C165</f>
        <v>4788074.3100000005</v>
      </c>
      <c r="D165" s="49">
        <f>+'NOVIEMBRE 25'!D165+'OCTUBRE 25'!D165+'DICIEMBRE 25'!D165</f>
        <v>1156492.01</v>
      </c>
      <c r="E165" s="49">
        <f>+'NOVIEMBRE 25'!E165+'OCTUBRE 25'!E165+'DICIEMBRE 25'!E165</f>
        <v>55548.679999999993</v>
      </c>
      <c r="F165" s="49">
        <f>+'NOVIEMBRE 25'!F165+'OCTUBRE 25'!F165+'DICIEMBRE 25'!F165</f>
        <v>360428.60000000003</v>
      </c>
      <c r="G165" s="49">
        <f>+'NOVIEMBRE 25'!G165+'OCTUBRE 25'!G165+'DICIEMBRE 25'!G165</f>
        <v>115010.68</v>
      </c>
      <c r="H165" s="49">
        <f>+'NOVIEMBRE 25'!H165+'OCTUBRE 25'!H165+'DICIEMBRE 25'!H165</f>
        <v>47967.249999999993</v>
      </c>
      <c r="I165" s="49">
        <f>+'NOVIEMBRE 25'!I165+'OCTUBRE 25'!I165+'DICIEMBRE 25'!I165</f>
        <v>133594.15</v>
      </c>
      <c r="J165" s="49">
        <f>+'OCTUBRE 25'!J165</f>
        <v>62.9</v>
      </c>
      <c r="K165" s="49">
        <f>'NOVIEMBRE 25'!J165+'OCTUBRE 25'!K165+'DICIEMBRE 25'!J165</f>
        <v>7762.86</v>
      </c>
      <c r="L165" s="49">
        <f>+'NOVIEMBRE 25'!K165+'OCTUBRE 25'!L165+'DICIEMBRE 25'!K165</f>
        <v>21105.55</v>
      </c>
      <c r="M165" s="49">
        <f>+'NOVIEMBRE 25'!L165+'OCTUBRE 25'!M165+'DICIEMBRE 25'!L165</f>
        <v>941654</v>
      </c>
      <c r="N165" s="49">
        <f>+'NOVIEMBRE 25'!M165+'OCTUBRE 25'!N165+'DICIEMBRE 25'!M165</f>
        <v>0</v>
      </c>
      <c r="O165" s="50">
        <f t="shared" si="2"/>
        <v>7627700.9900000002</v>
      </c>
    </row>
    <row r="166" spans="1:15" s="48" customFormat="1" ht="15.6" x14ac:dyDescent="0.3">
      <c r="A166" s="41" t="s">
        <v>324</v>
      </c>
      <c r="B166" s="42" t="s">
        <v>325</v>
      </c>
      <c r="C166" s="49">
        <f>+'NOVIEMBRE 25'!C166+'OCTUBRE 25'!C166+'DICIEMBRE 25'!C166</f>
        <v>880677.37999999989</v>
      </c>
      <c r="D166" s="49">
        <f>+'NOVIEMBRE 25'!D166+'OCTUBRE 25'!D166+'DICIEMBRE 25'!D166</f>
        <v>245589.6</v>
      </c>
      <c r="E166" s="49">
        <f>+'NOVIEMBRE 25'!E166+'OCTUBRE 25'!E166+'DICIEMBRE 25'!E166</f>
        <v>12569.099999999999</v>
      </c>
      <c r="F166" s="49">
        <f>+'NOVIEMBRE 25'!F166+'OCTUBRE 25'!F166+'DICIEMBRE 25'!F166</f>
        <v>69056.31</v>
      </c>
      <c r="G166" s="49">
        <f>+'NOVIEMBRE 25'!G166+'OCTUBRE 25'!G166+'DICIEMBRE 25'!G166</f>
        <v>15918.490000000002</v>
      </c>
      <c r="H166" s="49">
        <f>+'NOVIEMBRE 25'!H166+'OCTUBRE 25'!H166+'DICIEMBRE 25'!H166</f>
        <v>8622.1299999999992</v>
      </c>
      <c r="I166" s="49">
        <f>+'NOVIEMBRE 25'!I166+'OCTUBRE 25'!I166+'DICIEMBRE 25'!I166</f>
        <v>20952.23</v>
      </c>
      <c r="J166" s="49">
        <f>+'OCTUBRE 25'!J166</f>
        <v>9.86</v>
      </c>
      <c r="K166" s="49">
        <f>'NOVIEMBRE 25'!J166+'OCTUBRE 25'!K166+'DICIEMBRE 25'!J166</f>
        <v>2038.53</v>
      </c>
      <c r="L166" s="49">
        <f>+'NOVIEMBRE 25'!K166+'OCTUBRE 25'!L166+'DICIEMBRE 25'!K166</f>
        <v>3624.55</v>
      </c>
      <c r="M166" s="49">
        <f>+'NOVIEMBRE 25'!L166+'OCTUBRE 25'!M166+'DICIEMBRE 25'!L166</f>
        <v>22490</v>
      </c>
      <c r="N166" s="49">
        <f>+'NOVIEMBRE 25'!M166+'OCTUBRE 25'!N166+'DICIEMBRE 25'!M166</f>
        <v>0</v>
      </c>
      <c r="O166" s="50">
        <f t="shared" si="2"/>
        <v>1281548.1800000002</v>
      </c>
    </row>
    <row r="167" spans="1:15" s="48" customFormat="1" ht="15.6" x14ac:dyDescent="0.3">
      <c r="A167" s="41" t="s">
        <v>326</v>
      </c>
      <c r="B167" s="42" t="s">
        <v>327</v>
      </c>
      <c r="C167" s="49">
        <f>+'NOVIEMBRE 25'!C167+'OCTUBRE 25'!C167+'DICIEMBRE 25'!C167</f>
        <v>1037098.22</v>
      </c>
      <c r="D167" s="49">
        <f>+'NOVIEMBRE 25'!D167+'OCTUBRE 25'!D167+'DICIEMBRE 25'!D167</f>
        <v>220157.73</v>
      </c>
      <c r="E167" s="49">
        <f>+'NOVIEMBRE 25'!E167+'OCTUBRE 25'!E167+'DICIEMBRE 25'!E167</f>
        <v>13982.439999999999</v>
      </c>
      <c r="F167" s="49">
        <f>+'NOVIEMBRE 25'!F167+'OCTUBRE 25'!F167+'DICIEMBRE 25'!F167</f>
        <v>72540.09</v>
      </c>
      <c r="G167" s="49">
        <f>+'NOVIEMBRE 25'!G167+'OCTUBRE 25'!G167+'DICIEMBRE 25'!G167</f>
        <v>40018.25</v>
      </c>
      <c r="H167" s="49">
        <f>+'NOVIEMBRE 25'!H167+'OCTUBRE 25'!H167+'DICIEMBRE 25'!H167</f>
        <v>8701.5300000000007</v>
      </c>
      <c r="I167" s="49">
        <f>+'NOVIEMBRE 25'!I167+'OCTUBRE 25'!I167+'DICIEMBRE 25'!I167</f>
        <v>29415.870000000003</v>
      </c>
      <c r="J167" s="49">
        <f>+'OCTUBRE 25'!J167</f>
        <v>13.85</v>
      </c>
      <c r="K167" s="49">
        <f>'NOVIEMBRE 25'!J167+'OCTUBRE 25'!K167+'DICIEMBRE 25'!J167</f>
        <v>2327.04</v>
      </c>
      <c r="L167" s="49">
        <f>+'NOVIEMBRE 25'!K167+'OCTUBRE 25'!L167+'DICIEMBRE 25'!K167</f>
        <v>3228.5099999999998</v>
      </c>
      <c r="M167" s="49">
        <f>+'NOVIEMBRE 25'!L167+'OCTUBRE 25'!M167+'DICIEMBRE 25'!L167</f>
        <v>0</v>
      </c>
      <c r="N167" s="49">
        <f>+'NOVIEMBRE 25'!M167+'OCTUBRE 25'!N167+'DICIEMBRE 25'!M167</f>
        <v>0</v>
      </c>
      <c r="O167" s="50">
        <f t="shared" si="2"/>
        <v>1427483.5300000003</v>
      </c>
    </row>
    <row r="168" spans="1:15" s="48" customFormat="1" ht="15.6" x14ac:dyDescent="0.3">
      <c r="A168" s="41" t="s">
        <v>328</v>
      </c>
      <c r="B168" s="42" t="s">
        <v>329</v>
      </c>
      <c r="C168" s="49">
        <f>+'NOVIEMBRE 25'!C168+'OCTUBRE 25'!C168+'DICIEMBRE 25'!C168</f>
        <v>504143.44</v>
      </c>
      <c r="D168" s="49">
        <f>+'NOVIEMBRE 25'!D168+'OCTUBRE 25'!D168+'DICIEMBRE 25'!D168</f>
        <v>197509.5</v>
      </c>
      <c r="E168" s="49">
        <f>+'NOVIEMBRE 25'!E168+'OCTUBRE 25'!E168+'DICIEMBRE 25'!E168</f>
        <v>6921.2999999999993</v>
      </c>
      <c r="F168" s="49">
        <f>+'NOVIEMBRE 25'!F168+'OCTUBRE 25'!F168+'DICIEMBRE 25'!F168</f>
        <v>32843.229999999996</v>
      </c>
      <c r="G168" s="49">
        <f>+'NOVIEMBRE 25'!G168+'OCTUBRE 25'!G168+'DICIEMBRE 25'!G168</f>
        <v>10082.17</v>
      </c>
      <c r="H168" s="49">
        <f>+'NOVIEMBRE 25'!H168+'OCTUBRE 25'!H168+'DICIEMBRE 25'!H168</f>
        <v>3736.3</v>
      </c>
      <c r="I168" s="49">
        <f>+'NOVIEMBRE 25'!I168+'OCTUBRE 25'!I168+'DICIEMBRE 25'!I168</f>
        <v>9010.3499999999985</v>
      </c>
      <c r="J168" s="49">
        <f>+'OCTUBRE 25'!J168</f>
        <v>4.24</v>
      </c>
      <c r="K168" s="49">
        <f>'NOVIEMBRE 25'!J168+'OCTUBRE 25'!K168+'DICIEMBRE 25'!J168</f>
        <v>1282.3499999999999</v>
      </c>
      <c r="L168" s="49">
        <f>+'NOVIEMBRE 25'!K168+'OCTUBRE 25'!L168+'DICIEMBRE 25'!K168</f>
        <v>1195.73</v>
      </c>
      <c r="M168" s="49">
        <f>+'NOVIEMBRE 25'!L168+'OCTUBRE 25'!M168+'DICIEMBRE 25'!L168</f>
        <v>21904</v>
      </c>
      <c r="N168" s="49">
        <f>+'NOVIEMBRE 25'!M168+'OCTUBRE 25'!N168+'DICIEMBRE 25'!M168</f>
        <v>0</v>
      </c>
      <c r="O168" s="50">
        <f t="shared" si="2"/>
        <v>788632.61</v>
      </c>
    </row>
    <row r="169" spans="1:15" s="48" customFormat="1" ht="15.6" x14ac:dyDescent="0.3">
      <c r="A169" s="41" t="s">
        <v>330</v>
      </c>
      <c r="B169" s="42" t="s">
        <v>331</v>
      </c>
      <c r="C169" s="49">
        <f>+'NOVIEMBRE 25'!C169+'OCTUBRE 25'!C169+'DICIEMBRE 25'!C169</f>
        <v>619571.59000000008</v>
      </c>
      <c r="D169" s="49">
        <f>+'NOVIEMBRE 25'!D169+'OCTUBRE 25'!D169+'DICIEMBRE 25'!D169</f>
        <v>146119.29</v>
      </c>
      <c r="E169" s="49">
        <f>+'NOVIEMBRE 25'!E169+'OCTUBRE 25'!E169+'DICIEMBRE 25'!E169</f>
        <v>9125.9</v>
      </c>
      <c r="F169" s="49">
        <f>+'NOVIEMBRE 25'!F169+'OCTUBRE 25'!F169+'DICIEMBRE 25'!F169</f>
        <v>42422.27</v>
      </c>
      <c r="G169" s="49">
        <f>+'NOVIEMBRE 25'!G169+'OCTUBRE 25'!G169+'DICIEMBRE 25'!G169</f>
        <v>19393.88</v>
      </c>
      <c r="H169" s="49">
        <f>+'NOVIEMBRE 25'!H169+'OCTUBRE 25'!H169+'DICIEMBRE 25'!H169</f>
        <v>4784.17</v>
      </c>
      <c r="I169" s="49">
        <f>+'NOVIEMBRE 25'!I169+'OCTUBRE 25'!I169+'DICIEMBRE 25'!I169</f>
        <v>14479.310000000001</v>
      </c>
      <c r="J169" s="49">
        <f>+'OCTUBRE 25'!J169</f>
        <v>6.82</v>
      </c>
      <c r="K169" s="49">
        <f>'NOVIEMBRE 25'!J169+'OCTUBRE 25'!K169+'DICIEMBRE 25'!J169</f>
        <v>1655.37</v>
      </c>
      <c r="L169" s="49">
        <f>+'NOVIEMBRE 25'!K169+'OCTUBRE 25'!L169+'DICIEMBRE 25'!K169</f>
        <v>1585.65</v>
      </c>
      <c r="M169" s="49">
        <f>+'NOVIEMBRE 25'!L169+'OCTUBRE 25'!M169+'DICIEMBRE 25'!L169</f>
        <v>0</v>
      </c>
      <c r="N169" s="49">
        <f>+'NOVIEMBRE 25'!M169+'OCTUBRE 25'!N169+'DICIEMBRE 25'!M169</f>
        <v>0</v>
      </c>
      <c r="O169" s="50">
        <f t="shared" si="2"/>
        <v>859144.25000000023</v>
      </c>
    </row>
    <row r="170" spans="1:15" s="48" customFormat="1" ht="15.6" x14ac:dyDescent="0.3">
      <c r="A170" s="41" t="s">
        <v>332</v>
      </c>
      <c r="B170" s="42" t="s">
        <v>333</v>
      </c>
      <c r="C170" s="49">
        <f>+'NOVIEMBRE 25'!C170+'OCTUBRE 25'!C170+'DICIEMBRE 25'!C170</f>
        <v>480048.97</v>
      </c>
      <c r="D170" s="49">
        <f>+'NOVIEMBRE 25'!D170+'OCTUBRE 25'!D170+'DICIEMBRE 25'!D170</f>
        <v>128118</v>
      </c>
      <c r="E170" s="49">
        <f>+'NOVIEMBRE 25'!E170+'OCTUBRE 25'!E170+'DICIEMBRE 25'!E170</f>
        <v>6913.97</v>
      </c>
      <c r="F170" s="49">
        <f>+'NOVIEMBRE 25'!F170+'OCTUBRE 25'!F170+'DICIEMBRE 25'!F170</f>
        <v>32533.84</v>
      </c>
      <c r="G170" s="49">
        <f>+'NOVIEMBRE 25'!G170+'OCTUBRE 25'!G170+'DICIEMBRE 25'!G170</f>
        <v>14849.04</v>
      </c>
      <c r="H170" s="49">
        <f>+'NOVIEMBRE 25'!H170+'OCTUBRE 25'!H170+'DICIEMBRE 25'!H170</f>
        <v>3689.13</v>
      </c>
      <c r="I170" s="49">
        <f>+'NOVIEMBRE 25'!I170+'OCTUBRE 25'!I170+'DICIEMBRE 25'!I170</f>
        <v>10986.03</v>
      </c>
      <c r="J170" s="49">
        <f>+'OCTUBRE 25'!J170</f>
        <v>5.17</v>
      </c>
      <c r="K170" s="49">
        <f>'NOVIEMBRE 25'!J170+'OCTUBRE 25'!K170+'DICIEMBRE 25'!J170</f>
        <v>1236.1200000000001</v>
      </c>
      <c r="L170" s="49">
        <f>+'NOVIEMBRE 25'!K170+'OCTUBRE 25'!L170+'DICIEMBRE 25'!K170</f>
        <v>1222.74</v>
      </c>
      <c r="M170" s="49">
        <f>+'NOVIEMBRE 25'!L170+'OCTUBRE 25'!M170+'DICIEMBRE 25'!L170</f>
        <v>0</v>
      </c>
      <c r="N170" s="49">
        <f>+'NOVIEMBRE 25'!M170+'OCTUBRE 25'!N170+'DICIEMBRE 25'!M170</f>
        <v>0</v>
      </c>
      <c r="O170" s="50">
        <f t="shared" si="2"/>
        <v>679603.01</v>
      </c>
    </row>
    <row r="171" spans="1:15" s="48" customFormat="1" ht="15.6" x14ac:dyDescent="0.3">
      <c r="A171" s="41" t="s">
        <v>334</v>
      </c>
      <c r="B171" s="42" t="s">
        <v>335</v>
      </c>
      <c r="C171" s="49">
        <f>+'NOVIEMBRE 25'!C171+'OCTUBRE 25'!C171+'DICIEMBRE 25'!C171</f>
        <v>423747.56000000006</v>
      </c>
      <c r="D171" s="49">
        <f>+'NOVIEMBRE 25'!D171+'OCTUBRE 25'!D171+'DICIEMBRE 25'!D171</f>
        <v>272072.33999999997</v>
      </c>
      <c r="E171" s="49">
        <f>+'NOVIEMBRE 25'!E171+'OCTUBRE 25'!E171+'DICIEMBRE 25'!E171</f>
        <v>6390.66</v>
      </c>
      <c r="F171" s="49">
        <f>+'NOVIEMBRE 25'!F171+'OCTUBRE 25'!F171+'DICIEMBRE 25'!F171</f>
        <v>28108.449999999997</v>
      </c>
      <c r="G171" s="49">
        <f>+'NOVIEMBRE 25'!G171+'OCTUBRE 25'!G171+'DICIEMBRE 25'!G171</f>
        <v>11330.75</v>
      </c>
      <c r="H171" s="49">
        <f>+'NOVIEMBRE 25'!H171+'OCTUBRE 25'!H171+'DICIEMBRE 25'!H171</f>
        <v>3055.71</v>
      </c>
      <c r="I171" s="49">
        <f>+'NOVIEMBRE 25'!I171+'OCTUBRE 25'!I171+'DICIEMBRE 25'!I171</f>
        <v>8364.0499999999993</v>
      </c>
      <c r="J171" s="49">
        <f>+'OCTUBRE 25'!J171</f>
        <v>3.94</v>
      </c>
      <c r="K171" s="49">
        <f>'NOVIEMBRE 25'!J171+'OCTUBRE 25'!K171+'DICIEMBRE 25'!J171</f>
        <v>1218.03</v>
      </c>
      <c r="L171" s="49">
        <f>+'NOVIEMBRE 25'!K171+'OCTUBRE 25'!L171+'DICIEMBRE 25'!K171</f>
        <v>915.96</v>
      </c>
      <c r="M171" s="49">
        <f>+'NOVIEMBRE 25'!L171+'OCTUBRE 25'!M171+'DICIEMBRE 25'!L171</f>
        <v>0</v>
      </c>
      <c r="N171" s="49">
        <f>+'NOVIEMBRE 25'!M171+'OCTUBRE 25'!N171+'DICIEMBRE 25'!M171</f>
        <v>0</v>
      </c>
      <c r="O171" s="50">
        <f t="shared" si="2"/>
        <v>755207.45</v>
      </c>
    </row>
    <row r="172" spans="1:15" s="48" customFormat="1" ht="15.6" x14ac:dyDescent="0.3">
      <c r="A172" s="41" t="s">
        <v>336</v>
      </c>
      <c r="B172" s="42" t="s">
        <v>337</v>
      </c>
      <c r="C172" s="49">
        <f>+'NOVIEMBRE 25'!C172+'OCTUBRE 25'!C172+'DICIEMBRE 25'!C172</f>
        <v>641650.84000000008</v>
      </c>
      <c r="D172" s="49">
        <f>+'NOVIEMBRE 25'!D172+'OCTUBRE 25'!D172+'DICIEMBRE 25'!D172</f>
        <v>149507.40000000002</v>
      </c>
      <c r="E172" s="49">
        <f>+'NOVIEMBRE 25'!E172+'OCTUBRE 25'!E172+'DICIEMBRE 25'!E172</f>
        <v>9208.68</v>
      </c>
      <c r="F172" s="49">
        <f>+'NOVIEMBRE 25'!F172+'OCTUBRE 25'!F172+'DICIEMBRE 25'!F172</f>
        <v>43896.47</v>
      </c>
      <c r="G172" s="49">
        <f>+'NOVIEMBRE 25'!G172+'OCTUBRE 25'!G172+'DICIEMBRE 25'!G172</f>
        <v>20630.37</v>
      </c>
      <c r="H172" s="49">
        <f>+'NOVIEMBRE 25'!H172+'OCTUBRE 25'!H172+'DICIEMBRE 25'!H172</f>
        <v>5028.5600000000004</v>
      </c>
      <c r="I172" s="49">
        <f>+'NOVIEMBRE 25'!I172+'OCTUBRE 25'!I172+'DICIEMBRE 25'!I172</f>
        <v>15410.779999999999</v>
      </c>
      <c r="J172" s="49">
        <f>+'OCTUBRE 25'!J172</f>
        <v>7.26</v>
      </c>
      <c r="K172" s="49">
        <f>'NOVIEMBRE 25'!J172+'OCTUBRE 25'!K172+'DICIEMBRE 25'!J172</f>
        <v>1663.7400000000002</v>
      </c>
      <c r="L172" s="49">
        <f>+'NOVIEMBRE 25'!K172+'OCTUBRE 25'!L172+'DICIEMBRE 25'!K172</f>
        <v>1706.7300000000002</v>
      </c>
      <c r="M172" s="49">
        <f>+'NOVIEMBRE 25'!L172+'OCTUBRE 25'!M172+'DICIEMBRE 25'!L172</f>
        <v>118066</v>
      </c>
      <c r="N172" s="49">
        <f>+'NOVIEMBRE 25'!M172+'OCTUBRE 25'!N172+'DICIEMBRE 25'!M172</f>
        <v>0</v>
      </c>
      <c r="O172" s="50">
        <f t="shared" si="2"/>
        <v>1006776.8300000002</v>
      </c>
    </row>
    <row r="173" spans="1:15" s="48" customFormat="1" ht="15.6" x14ac:dyDescent="0.3">
      <c r="A173" s="41" t="s">
        <v>338</v>
      </c>
      <c r="B173" s="42" t="s">
        <v>339</v>
      </c>
      <c r="C173" s="49">
        <f>+'NOVIEMBRE 25'!C173+'OCTUBRE 25'!C173+'DICIEMBRE 25'!C173</f>
        <v>469474.23</v>
      </c>
      <c r="D173" s="49">
        <f>+'NOVIEMBRE 25'!D173+'OCTUBRE 25'!D173+'DICIEMBRE 25'!D173</f>
        <v>315696.75</v>
      </c>
      <c r="E173" s="49">
        <f>+'NOVIEMBRE 25'!E173+'OCTUBRE 25'!E173+'DICIEMBRE 25'!E173</f>
        <v>6916.67</v>
      </c>
      <c r="F173" s="49">
        <f>+'NOVIEMBRE 25'!F173+'OCTUBRE 25'!F173+'DICIEMBRE 25'!F173</f>
        <v>31755.429999999997</v>
      </c>
      <c r="G173" s="49">
        <f>+'NOVIEMBRE 25'!G173+'OCTUBRE 25'!G173+'DICIEMBRE 25'!G173</f>
        <v>11633.55</v>
      </c>
      <c r="H173" s="49">
        <f>+'NOVIEMBRE 25'!H173+'OCTUBRE 25'!H173+'DICIEMBRE 25'!H173</f>
        <v>3546.62</v>
      </c>
      <c r="I173" s="49">
        <f>+'NOVIEMBRE 25'!I173+'OCTUBRE 25'!I173+'DICIEMBRE 25'!I173</f>
        <v>9410.9699999999993</v>
      </c>
      <c r="J173" s="49">
        <f>+'OCTUBRE 25'!J173</f>
        <v>4.43</v>
      </c>
      <c r="K173" s="49">
        <f>'NOVIEMBRE 25'!J173+'OCTUBRE 25'!K173+'DICIEMBRE 25'!J173</f>
        <v>1248.96</v>
      </c>
      <c r="L173" s="49">
        <f>+'NOVIEMBRE 25'!K173+'OCTUBRE 25'!L173+'DICIEMBRE 25'!K173</f>
        <v>1143.2</v>
      </c>
      <c r="M173" s="49">
        <f>+'NOVIEMBRE 25'!L173+'OCTUBRE 25'!M173+'DICIEMBRE 25'!L173</f>
        <v>0</v>
      </c>
      <c r="N173" s="49">
        <f>+'NOVIEMBRE 25'!M173+'OCTUBRE 25'!N173+'DICIEMBRE 25'!M173</f>
        <v>0</v>
      </c>
      <c r="O173" s="50">
        <f t="shared" si="2"/>
        <v>850830.81</v>
      </c>
    </row>
    <row r="174" spans="1:15" s="48" customFormat="1" ht="15.6" x14ac:dyDescent="0.3">
      <c r="A174" s="41" t="s">
        <v>340</v>
      </c>
      <c r="B174" s="42" t="s">
        <v>341</v>
      </c>
      <c r="C174" s="49">
        <f>+'NOVIEMBRE 25'!C174+'OCTUBRE 25'!C174+'DICIEMBRE 25'!C174</f>
        <v>2364603.7200000002</v>
      </c>
      <c r="D174" s="49">
        <f>+'NOVIEMBRE 25'!D174+'OCTUBRE 25'!D174+'DICIEMBRE 25'!D174</f>
        <v>651613.14</v>
      </c>
      <c r="E174" s="49">
        <f>+'NOVIEMBRE 25'!E174+'OCTUBRE 25'!E174+'DICIEMBRE 25'!E174</f>
        <v>31657.870000000003</v>
      </c>
      <c r="F174" s="49">
        <f>+'NOVIEMBRE 25'!F174+'OCTUBRE 25'!F174+'DICIEMBRE 25'!F174</f>
        <v>179460.43000000002</v>
      </c>
      <c r="G174" s="49">
        <f>+'NOVIEMBRE 25'!G174+'OCTUBRE 25'!G174+'DICIEMBRE 25'!G174</f>
        <v>79783.240000000005</v>
      </c>
      <c r="H174" s="49">
        <f>+'NOVIEMBRE 25'!H174+'OCTUBRE 25'!H174+'DICIEMBRE 25'!H174</f>
        <v>22548.67</v>
      </c>
      <c r="I174" s="49">
        <f>+'NOVIEMBRE 25'!I174+'OCTUBRE 25'!I174+'DICIEMBRE 25'!I174</f>
        <v>71054.67</v>
      </c>
      <c r="J174" s="49">
        <f>+'OCTUBRE 25'!J174</f>
        <v>33.450000000000003</v>
      </c>
      <c r="K174" s="49">
        <f>'NOVIEMBRE 25'!J174+'OCTUBRE 25'!K174+'DICIEMBRE 25'!J174</f>
        <v>4561.9800000000005</v>
      </c>
      <c r="L174" s="49">
        <f>+'NOVIEMBRE 25'!K174+'OCTUBRE 25'!L174+'DICIEMBRE 25'!K174</f>
        <v>9397.5500000000011</v>
      </c>
      <c r="M174" s="49">
        <f>+'NOVIEMBRE 25'!L174+'OCTUBRE 25'!M174+'DICIEMBRE 25'!L174</f>
        <v>769718</v>
      </c>
      <c r="N174" s="49">
        <f>+'NOVIEMBRE 25'!M174+'OCTUBRE 25'!N174+'DICIEMBRE 25'!M174</f>
        <v>0</v>
      </c>
      <c r="O174" s="50">
        <f t="shared" si="2"/>
        <v>4184432.7200000007</v>
      </c>
    </row>
    <row r="175" spans="1:15" s="48" customFormat="1" ht="15.6" x14ac:dyDescent="0.3">
      <c r="A175" s="41" t="s">
        <v>342</v>
      </c>
      <c r="B175" s="42" t="s">
        <v>343</v>
      </c>
      <c r="C175" s="49">
        <f>+'NOVIEMBRE 25'!C175+'OCTUBRE 25'!C175+'DICIEMBRE 25'!C175</f>
        <v>508002.63000000006</v>
      </c>
      <c r="D175" s="49">
        <f>+'NOVIEMBRE 25'!D175+'OCTUBRE 25'!D175+'DICIEMBRE 25'!D175</f>
        <v>201470.84999999998</v>
      </c>
      <c r="E175" s="49">
        <f>+'NOVIEMBRE 25'!E175+'OCTUBRE 25'!E175+'DICIEMBRE 25'!E175</f>
        <v>7383.8600000000006</v>
      </c>
      <c r="F175" s="49">
        <f>+'NOVIEMBRE 25'!F175+'OCTUBRE 25'!F175+'DICIEMBRE 25'!F175</f>
        <v>34686.76</v>
      </c>
      <c r="G175" s="49">
        <f>+'NOVIEMBRE 25'!G175+'OCTUBRE 25'!G175+'DICIEMBRE 25'!G175</f>
        <v>15488.259999999998</v>
      </c>
      <c r="H175" s="49">
        <f>+'NOVIEMBRE 25'!H175+'OCTUBRE 25'!H175+'DICIEMBRE 25'!H175</f>
        <v>3936.26</v>
      </c>
      <c r="I175" s="49">
        <f>+'NOVIEMBRE 25'!I175+'OCTUBRE 25'!I175+'DICIEMBRE 25'!I175</f>
        <v>11654.14</v>
      </c>
      <c r="J175" s="49">
        <f>+'OCTUBRE 25'!J175</f>
        <v>5.49</v>
      </c>
      <c r="K175" s="49">
        <f>'NOVIEMBRE 25'!J175+'OCTUBRE 25'!K175+'DICIEMBRE 25'!J175</f>
        <v>1331.07</v>
      </c>
      <c r="L175" s="49">
        <f>+'NOVIEMBRE 25'!K175+'OCTUBRE 25'!L175+'DICIEMBRE 25'!K175</f>
        <v>1313.69</v>
      </c>
      <c r="M175" s="49">
        <f>+'NOVIEMBRE 25'!L175+'OCTUBRE 25'!M175+'DICIEMBRE 25'!L175</f>
        <v>21159</v>
      </c>
      <c r="N175" s="49">
        <f>+'NOVIEMBRE 25'!M175+'OCTUBRE 25'!N175+'DICIEMBRE 25'!M175</f>
        <v>0</v>
      </c>
      <c r="O175" s="50">
        <f t="shared" si="2"/>
        <v>806432.00999999989</v>
      </c>
    </row>
    <row r="176" spans="1:15" s="48" customFormat="1" ht="15.6" x14ac:dyDescent="0.3">
      <c r="A176" s="41" t="s">
        <v>344</v>
      </c>
      <c r="B176" s="42" t="s">
        <v>345</v>
      </c>
      <c r="C176" s="49">
        <f>+'NOVIEMBRE 25'!C176+'OCTUBRE 25'!C176+'DICIEMBRE 25'!C176</f>
        <v>312915.08</v>
      </c>
      <c r="D176" s="49">
        <f>+'NOVIEMBRE 25'!D176+'OCTUBRE 25'!D176+'DICIEMBRE 25'!D176</f>
        <v>114418.79999999999</v>
      </c>
      <c r="E176" s="49">
        <f>+'NOVIEMBRE 25'!E176+'OCTUBRE 25'!E176+'DICIEMBRE 25'!E176</f>
        <v>4953.5499999999993</v>
      </c>
      <c r="F176" s="49">
        <f>+'NOVIEMBRE 25'!F176+'OCTUBRE 25'!F176+'DICIEMBRE 25'!F176</f>
        <v>20285.589999999997</v>
      </c>
      <c r="G176" s="49">
        <f>+'NOVIEMBRE 25'!G176+'OCTUBRE 25'!G176+'DICIEMBRE 25'!G176</f>
        <v>6722.94</v>
      </c>
      <c r="H176" s="49">
        <f>+'NOVIEMBRE 25'!H176+'OCTUBRE 25'!H176+'DICIEMBRE 25'!H176</f>
        <v>2093.63</v>
      </c>
      <c r="I176" s="49">
        <f>+'NOVIEMBRE 25'!I176+'OCTUBRE 25'!I176+'DICIEMBRE 25'!I176</f>
        <v>4974.9400000000005</v>
      </c>
      <c r="J176" s="49">
        <f>+'OCTUBRE 25'!J176</f>
        <v>2.34</v>
      </c>
      <c r="K176" s="49">
        <f>'NOVIEMBRE 25'!J176+'OCTUBRE 25'!K176+'DICIEMBRE 25'!J176</f>
        <v>987.21</v>
      </c>
      <c r="L176" s="49">
        <f>+'NOVIEMBRE 25'!K176+'OCTUBRE 25'!L176+'DICIEMBRE 25'!K176</f>
        <v>544.81000000000006</v>
      </c>
      <c r="M176" s="49">
        <f>+'NOVIEMBRE 25'!L176+'OCTUBRE 25'!M176+'DICIEMBRE 25'!L176</f>
        <v>25651</v>
      </c>
      <c r="N176" s="49">
        <f>+'NOVIEMBRE 25'!M176+'OCTUBRE 25'!N176+'DICIEMBRE 25'!M176</f>
        <v>0</v>
      </c>
      <c r="O176" s="50">
        <f t="shared" si="2"/>
        <v>493549.89000000007</v>
      </c>
    </row>
    <row r="177" spans="1:15" s="48" customFormat="1" ht="15.6" x14ac:dyDescent="0.3">
      <c r="A177" s="41" t="s">
        <v>346</v>
      </c>
      <c r="B177" s="42" t="s">
        <v>347</v>
      </c>
      <c r="C177" s="49">
        <f>+'NOVIEMBRE 25'!C177+'OCTUBRE 25'!C177+'DICIEMBRE 25'!C177</f>
        <v>892459.21</v>
      </c>
      <c r="D177" s="49">
        <f>+'NOVIEMBRE 25'!D177+'OCTUBRE 25'!D177+'DICIEMBRE 25'!D177</f>
        <v>277590.69</v>
      </c>
      <c r="E177" s="49">
        <f>+'NOVIEMBRE 25'!E177+'OCTUBRE 25'!E177+'DICIEMBRE 25'!E177</f>
        <v>12952.64</v>
      </c>
      <c r="F177" s="49">
        <f>+'NOVIEMBRE 25'!F177+'OCTUBRE 25'!F177+'DICIEMBRE 25'!F177</f>
        <v>62050.2</v>
      </c>
      <c r="G177" s="49">
        <f>+'NOVIEMBRE 25'!G177+'OCTUBRE 25'!G177+'DICIEMBRE 25'!G177</f>
        <v>32382.26</v>
      </c>
      <c r="H177" s="49">
        <f>+'NOVIEMBRE 25'!H177+'OCTUBRE 25'!H177+'DICIEMBRE 25'!H177</f>
        <v>7128.3899999999994</v>
      </c>
      <c r="I177" s="49">
        <f>+'NOVIEMBRE 25'!I177+'OCTUBRE 25'!I177+'DICIEMBRE 25'!I177</f>
        <v>22546.35</v>
      </c>
      <c r="J177" s="49">
        <f>+'OCTUBRE 25'!J177</f>
        <v>10.61</v>
      </c>
      <c r="K177" s="49">
        <f>'NOVIEMBRE 25'!J177+'OCTUBRE 25'!K177+'DICIEMBRE 25'!J177</f>
        <v>2278.89</v>
      </c>
      <c r="L177" s="49">
        <f>+'NOVIEMBRE 25'!K177+'OCTUBRE 25'!L177+'DICIEMBRE 25'!K177</f>
        <v>2469.08</v>
      </c>
      <c r="M177" s="49">
        <f>+'NOVIEMBRE 25'!L177+'OCTUBRE 25'!M177+'DICIEMBRE 25'!L177</f>
        <v>95116</v>
      </c>
      <c r="N177" s="49">
        <f>+'NOVIEMBRE 25'!M177+'OCTUBRE 25'!N177+'DICIEMBRE 25'!M177</f>
        <v>0</v>
      </c>
      <c r="O177" s="50">
        <f t="shared" si="2"/>
        <v>1406984.3199999998</v>
      </c>
    </row>
    <row r="178" spans="1:15" s="48" customFormat="1" ht="15.6" x14ac:dyDescent="0.3">
      <c r="A178" s="41" t="s">
        <v>348</v>
      </c>
      <c r="B178" s="42" t="s">
        <v>349</v>
      </c>
      <c r="C178" s="49">
        <f>+'NOVIEMBRE 25'!C178+'OCTUBRE 25'!C178+'DICIEMBRE 25'!C178</f>
        <v>1012200.71</v>
      </c>
      <c r="D178" s="49">
        <f>+'NOVIEMBRE 25'!D178+'OCTUBRE 25'!D178+'DICIEMBRE 25'!D178</f>
        <v>385203.49</v>
      </c>
      <c r="E178" s="49">
        <f>+'NOVIEMBRE 25'!E178+'OCTUBRE 25'!E178+'DICIEMBRE 25'!E178</f>
        <v>13169.75</v>
      </c>
      <c r="F178" s="49">
        <f>+'NOVIEMBRE 25'!F178+'OCTUBRE 25'!F178+'DICIEMBRE 25'!F178</f>
        <v>63670.939999999995</v>
      </c>
      <c r="G178" s="49">
        <f>+'NOVIEMBRE 25'!G178+'OCTUBRE 25'!G178+'DICIEMBRE 25'!G178</f>
        <v>27591.760000000002</v>
      </c>
      <c r="H178" s="49">
        <f>+'NOVIEMBRE 25'!H178+'OCTUBRE 25'!H178+'DICIEMBRE 25'!H178</f>
        <v>7273.75</v>
      </c>
      <c r="I178" s="49">
        <f>+'NOVIEMBRE 25'!I178+'OCTUBRE 25'!I178+'DICIEMBRE 25'!I178</f>
        <v>20083.599999999999</v>
      </c>
      <c r="J178" s="49">
        <f>+'OCTUBRE 25'!J178</f>
        <v>9.4600000000000009</v>
      </c>
      <c r="K178" s="49">
        <f>'NOVIEMBRE 25'!J178+'OCTUBRE 25'!K178+'DICIEMBRE 25'!J178</f>
        <v>2348.61</v>
      </c>
      <c r="L178" s="49">
        <f>+'NOVIEMBRE 25'!K178+'OCTUBRE 25'!L178+'DICIEMBRE 25'!K178</f>
        <v>2266.5099999999998</v>
      </c>
      <c r="M178" s="49">
        <f>+'NOVIEMBRE 25'!L178+'OCTUBRE 25'!M178+'DICIEMBRE 25'!L178</f>
        <v>76711</v>
      </c>
      <c r="N178" s="49">
        <f>+'NOVIEMBRE 25'!M178+'OCTUBRE 25'!N178+'DICIEMBRE 25'!M178</f>
        <v>0</v>
      </c>
      <c r="O178" s="50">
        <f t="shared" si="2"/>
        <v>1610529.58</v>
      </c>
    </row>
    <row r="179" spans="1:15" s="48" customFormat="1" ht="15.6" x14ac:dyDescent="0.3">
      <c r="A179" s="41" t="s">
        <v>350</v>
      </c>
      <c r="B179" s="42" t="s">
        <v>351</v>
      </c>
      <c r="C179" s="49">
        <f>+'NOVIEMBRE 25'!C179+'OCTUBRE 25'!C179+'DICIEMBRE 25'!C179</f>
        <v>3394288.7800000003</v>
      </c>
      <c r="D179" s="49">
        <f>+'NOVIEMBRE 25'!D179+'OCTUBRE 25'!D179+'DICIEMBRE 25'!D179</f>
        <v>1299724.58</v>
      </c>
      <c r="E179" s="49">
        <f>+'NOVIEMBRE 25'!E179+'OCTUBRE 25'!E179+'DICIEMBRE 25'!E179</f>
        <v>45462.14</v>
      </c>
      <c r="F179" s="49">
        <f>+'NOVIEMBRE 25'!F179+'OCTUBRE 25'!F179+'DICIEMBRE 25'!F179</f>
        <v>248625.69999999995</v>
      </c>
      <c r="G179" s="49">
        <f>+'NOVIEMBRE 25'!G179+'OCTUBRE 25'!G179+'DICIEMBRE 25'!G179</f>
        <v>143185.97</v>
      </c>
      <c r="H179" s="49">
        <f>+'NOVIEMBRE 25'!H179+'OCTUBRE 25'!H179+'DICIEMBRE 25'!H179</f>
        <v>30700.79</v>
      </c>
      <c r="I179" s="49">
        <f>+'NOVIEMBRE 25'!I179+'OCTUBRE 25'!I179+'DICIEMBRE 25'!I179</f>
        <v>102757.98000000001</v>
      </c>
      <c r="J179" s="49">
        <f>+'OCTUBRE 25'!J179</f>
        <v>48.38</v>
      </c>
      <c r="K179" s="49">
        <f>'NOVIEMBRE 25'!J179+'OCTUBRE 25'!K179+'DICIEMBRE 25'!J179</f>
        <v>7095.4500000000007</v>
      </c>
      <c r="L179" s="49">
        <f>+'NOVIEMBRE 25'!K179+'OCTUBRE 25'!L179+'DICIEMBRE 25'!K179</f>
        <v>12238.659999999998</v>
      </c>
      <c r="M179" s="49">
        <f>+'NOVIEMBRE 25'!L179+'OCTUBRE 25'!M179+'DICIEMBRE 25'!L179</f>
        <v>0</v>
      </c>
      <c r="N179" s="49">
        <f>+'NOVIEMBRE 25'!M179+'OCTUBRE 25'!N179+'DICIEMBRE 25'!M179</f>
        <v>0</v>
      </c>
      <c r="O179" s="50">
        <f t="shared" si="2"/>
        <v>5284128.4300000006</v>
      </c>
    </row>
    <row r="180" spans="1:15" s="48" customFormat="1" ht="15.6" x14ac:dyDescent="0.3">
      <c r="A180" s="41" t="s">
        <v>352</v>
      </c>
      <c r="B180" s="42" t="s">
        <v>353</v>
      </c>
      <c r="C180" s="49">
        <f>+'NOVIEMBRE 25'!C180+'OCTUBRE 25'!C180+'DICIEMBRE 25'!C180</f>
        <v>173812.72000000003</v>
      </c>
      <c r="D180" s="49">
        <f>+'NOVIEMBRE 25'!D180+'OCTUBRE 25'!D180+'DICIEMBRE 25'!D180</f>
        <v>73940.67</v>
      </c>
      <c r="E180" s="49">
        <f>+'NOVIEMBRE 25'!E180+'OCTUBRE 25'!E180+'DICIEMBRE 25'!E180</f>
        <v>2700.27</v>
      </c>
      <c r="F180" s="49">
        <f>+'NOVIEMBRE 25'!F180+'OCTUBRE 25'!F180+'DICIEMBRE 25'!F180</f>
        <v>11990.150000000001</v>
      </c>
      <c r="G180" s="49">
        <f>+'NOVIEMBRE 25'!G180+'OCTUBRE 25'!G180+'DICIEMBRE 25'!G180</f>
        <v>2854.41</v>
      </c>
      <c r="H180" s="49">
        <f>+'NOVIEMBRE 25'!H180+'OCTUBRE 25'!H180+'DICIEMBRE 25'!H180</f>
        <v>1314.9299999999998</v>
      </c>
      <c r="I180" s="49">
        <f>+'NOVIEMBRE 25'!I180+'OCTUBRE 25'!I180+'DICIEMBRE 25'!I180</f>
        <v>2872.56</v>
      </c>
      <c r="J180" s="49">
        <f>+'OCTUBRE 25'!J180</f>
        <v>1.35</v>
      </c>
      <c r="K180" s="49">
        <f>'NOVIEMBRE 25'!J180+'OCTUBRE 25'!K180+'DICIEMBRE 25'!J180</f>
        <v>497.46</v>
      </c>
      <c r="L180" s="49">
        <f>+'NOVIEMBRE 25'!K180+'OCTUBRE 25'!L180+'DICIEMBRE 25'!K180</f>
        <v>418.04</v>
      </c>
      <c r="M180" s="49">
        <f>+'NOVIEMBRE 25'!L180+'OCTUBRE 25'!M180+'DICIEMBRE 25'!L180</f>
        <v>4773</v>
      </c>
      <c r="N180" s="49">
        <f>+'NOVIEMBRE 25'!M180+'OCTUBRE 25'!N180+'DICIEMBRE 25'!M180</f>
        <v>0</v>
      </c>
      <c r="O180" s="50">
        <f t="shared" si="2"/>
        <v>275175.55999999994</v>
      </c>
    </row>
    <row r="181" spans="1:15" s="48" customFormat="1" ht="15.6" x14ac:dyDescent="0.3">
      <c r="A181" s="41" t="s">
        <v>354</v>
      </c>
      <c r="B181" s="42" t="s">
        <v>355</v>
      </c>
      <c r="C181" s="49">
        <f>+'NOVIEMBRE 25'!C181+'OCTUBRE 25'!C181+'DICIEMBRE 25'!C181</f>
        <v>421974.37</v>
      </c>
      <c r="D181" s="49">
        <f>+'NOVIEMBRE 25'!D181+'OCTUBRE 25'!D181+'DICIEMBRE 25'!D181</f>
        <v>186999.67999999999</v>
      </c>
      <c r="E181" s="49">
        <f>+'NOVIEMBRE 25'!E181+'OCTUBRE 25'!E181+'DICIEMBRE 25'!E181</f>
        <v>5955.5</v>
      </c>
      <c r="F181" s="49">
        <f>+'NOVIEMBRE 25'!F181+'OCTUBRE 25'!F181+'DICIEMBRE 25'!F181</f>
        <v>27860.37</v>
      </c>
      <c r="G181" s="49">
        <f>+'NOVIEMBRE 25'!G181+'OCTUBRE 25'!G181+'DICIEMBRE 25'!G181</f>
        <v>10271.81</v>
      </c>
      <c r="H181" s="49">
        <f>+'NOVIEMBRE 25'!H181+'OCTUBRE 25'!H181+'DICIEMBRE 25'!H181</f>
        <v>3148.2900000000004</v>
      </c>
      <c r="I181" s="49">
        <f>+'NOVIEMBRE 25'!I181+'OCTUBRE 25'!I181+'DICIEMBRE 25'!I181</f>
        <v>8364.2999999999993</v>
      </c>
      <c r="J181" s="49">
        <f>+'OCTUBRE 25'!J181</f>
        <v>3.94</v>
      </c>
      <c r="K181" s="49">
        <f>'NOVIEMBRE 25'!J181+'OCTUBRE 25'!K181+'DICIEMBRE 25'!J181</f>
        <v>1113.3600000000001</v>
      </c>
      <c r="L181" s="49">
        <f>+'NOVIEMBRE 25'!K181+'OCTUBRE 25'!L181+'DICIEMBRE 25'!K181</f>
        <v>1008.9599999999999</v>
      </c>
      <c r="M181" s="49">
        <f>+'NOVIEMBRE 25'!L181+'OCTUBRE 25'!M181+'DICIEMBRE 25'!L181</f>
        <v>15734</v>
      </c>
      <c r="N181" s="49">
        <f>+'NOVIEMBRE 25'!M181+'OCTUBRE 25'!N181+'DICIEMBRE 25'!M181</f>
        <v>0</v>
      </c>
      <c r="O181" s="50">
        <f t="shared" si="2"/>
        <v>682434.58000000007</v>
      </c>
    </row>
    <row r="182" spans="1:15" s="48" customFormat="1" ht="15.6" x14ac:dyDescent="0.3">
      <c r="A182" s="41" t="s">
        <v>356</v>
      </c>
      <c r="B182" s="42" t="s">
        <v>357</v>
      </c>
      <c r="C182" s="49">
        <f>+'NOVIEMBRE 25'!C182+'OCTUBRE 25'!C182+'DICIEMBRE 25'!C182</f>
        <v>910559.03</v>
      </c>
      <c r="D182" s="49">
        <f>+'NOVIEMBRE 25'!D182+'OCTUBRE 25'!D182+'DICIEMBRE 25'!D182</f>
        <v>388024.56999999995</v>
      </c>
      <c r="E182" s="49">
        <f>+'NOVIEMBRE 25'!E182+'OCTUBRE 25'!E182+'DICIEMBRE 25'!E182</f>
        <v>11504.43</v>
      </c>
      <c r="F182" s="49">
        <f>+'NOVIEMBRE 25'!F182+'OCTUBRE 25'!F182+'DICIEMBRE 25'!F182</f>
        <v>68742</v>
      </c>
      <c r="G182" s="49">
        <f>+'NOVIEMBRE 25'!G182+'OCTUBRE 25'!G182+'DICIEMBRE 25'!G182</f>
        <v>31602.210000000003</v>
      </c>
      <c r="H182" s="49">
        <f>+'NOVIEMBRE 25'!H182+'OCTUBRE 25'!H182+'DICIEMBRE 25'!H182</f>
        <v>8828.630000000001</v>
      </c>
      <c r="I182" s="49">
        <f>+'NOVIEMBRE 25'!I182+'OCTUBRE 25'!I182+'DICIEMBRE 25'!I182</f>
        <v>28539.160000000003</v>
      </c>
      <c r="J182" s="49">
        <f>+'OCTUBRE 25'!J182</f>
        <v>13.44</v>
      </c>
      <c r="K182" s="49">
        <f>'NOVIEMBRE 25'!J182+'OCTUBRE 25'!K182+'DICIEMBRE 25'!J182</f>
        <v>1575.33</v>
      </c>
      <c r="L182" s="49">
        <f>+'NOVIEMBRE 25'!K182+'OCTUBRE 25'!L182+'DICIEMBRE 25'!K182</f>
        <v>3758.01</v>
      </c>
      <c r="M182" s="49">
        <f>+'NOVIEMBRE 25'!L182+'OCTUBRE 25'!M182+'DICIEMBRE 25'!L182</f>
        <v>0</v>
      </c>
      <c r="N182" s="49">
        <f>+'NOVIEMBRE 25'!M182+'OCTUBRE 25'!N182+'DICIEMBRE 25'!M182</f>
        <v>0</v>
      </c>
      <c r="O182" s="50">
        <f t="shared" si="2"/>
        <v>1453146.8099999998</v>
      </c>
    </row>
    <row r="183" spans="1:15" s="48" customFormat="1" ht="15.6" x14ac:dyDescent="0.3">
      <c r="A183" s="41" t="s">
        <v>358</v>
      </c>
      <c r="B183" s="42" t="s">
        <v>359</v>
      </c>
      <c r="C183" s="49">
        <f>+'NOVIEMBRE 25'!C183+'OCTUBRE 25'!C183+'DICIEMBRE 25'!C183</f>
        <v>430326.78</v>
      </c>
      <c r="D183" s="49">
        <f>+'NOVIEMBRE 25'!D183+'OCTUBRE 25'!D183+'DICIEMBRE 25'!D183</f>
        <v>178977.87</v>
      </c>
      <c r="E183" s="49">
        <f>+'NOVIEMBRE 25'!E183+'OCTUBRE 25'!E183+'DICIEMBRE 25'!E183</f>
        <v>6588.17</v>
      </c>
      <c r="F183" s="49">
        <f>+'NOVIEMBRE 25'!F183+'OCTUBRE 25'!F183+'DICIEMBRE 25'!F183</f>
        <v>28015.53</v>
      </c>
      <c r="G183" s="49">
        <f>+'NOVIEMBRE 25'!G183+'OCTUBRE 25'!G183+'DICIEMBRE 25'!G183</f>
        <v>10117.650000000001</v>
      </c>
      <c r="H183" s="49">
        <f>+'NOVIEMBRE 25'!H183+'OCTUBRE 25'!H183+'DICIEMBRE 25'!H183</f>
        <v>2974.16</v>
      </c>
      <c r="I183" s="49">
        <f>+'NOVIEMBRE 25'!I183+'OCTUBRE 25'!I183+'DICIEMBRE 25'!I183</f>
        <v>7562.2999999999993</v>
      </c>
      <c r="J183" s="49">
        <f>+'OCTUBRE 25'!J183</f>
        <v>3.56</v>
      </c>
      <c r="K183" s="49">
        <f>'NOVIEMBRE 25'!J183+'OCTUBRE 25'!K183+'DICIEMBRE 25'!J183</f>
        <v>1298.19</v>
      </c>
      <c r="L183" s="49">
        <f>+'NOVIEMBRE 25'!K183+'OCTUBRE 25'!L183+'DICIEMBRE 25'!K183</f>
        <v>829.58999999999992</v>
      </c>
      <c r="M183" s="49">
        <f>+'NOVIEMBRE 25'!L183+'OCTUBRE 25'!M183+'DICIEMBRE 25'!L183</f>
        <v>7831</v>
      </c>
      <c r="N183" s="49">
        <f>+'NOVIEMBRE 25'!M183+'OCTUBRE 25'!N183+'DICIEMBRE 25'!M183</f>
        <v>0</v>
      </c>
      <c r="O183" s="50">
        <f t="shared" si="2"/>
        <v>674524.80000000016</v>
      </c>
    </row>
    <row r="184" spans="1:15" s="48" customFormat="1" ht="30" x14ac:dyDescent="0.3">
      <c r="A184" s="41" t="s">
        <v>360</v>
      </c>
      <c r="B184" s="42" t="s">
        <v>361</v>
      </c>
      <c r="C184" s="49">
        <f>+'NOVIEMBRE 25'!C184+'OCTUBRE 25'!C184+'DICIEMBRE 25'!C184</f>
        <v>769147.22</v>
      </c>
      <c r="D184" s="49">
        <f>+'NOVIEMBRE 25'!D184+'OCTUBRE 25'!D184+'DICIEMBRE 25'!D184</f>
        <v>244444.38</v>
      </c>
      <c r="E184" s="49">
        <f>+'NOVIEMBRE 25'!E184+'OCTUBRE 25'!E184+'DICIEMBRE 25'!E184</f>
        <v>11325.58</v>
      </c>
      <c r="F184" s="49">
        <f>+'NOVIEMBRE 25'!F184+'OCTUBRE 25'!F184+'DICIEMBRE 25'!F184</f>
        <v>49820.98</v>
      </c>
      <c r="G184" s="49">
        <f>+'NOVIEMBRE 25'!G184+'OCTUBRE 25'!G184+'DICIEMBRE 25'!G184</f>
        <v>19491.11</v>
      </c>
      <c r="H184" s="49">
        <f>+'NOVIEMBRE 25'!H184+'OCTUBRE 25'!H184+'DICIEMBRE 25'!H184</f>
        <v>5428.1399999999994</v>
      </c>
      <c r="I184" s="49">
        <f>+'NOVIEMBRE 25'!I184+'OCTUBRE 25'!I184+'DICIEMBRE 25'!I184</f>
        <v>14452.789999999999</v>
      </c>
      <c r="J184" s="49">
        <f>+'OCTUBRE 25'!J184</f>
        <v>6.8</v>
      </c>
      <c r="K184" s="49">
        <f>'NOVIEMBRE 25'!J184+'OCTUBRE 25'!K184+'DICIEMBRE 25'!J184</f>
        <v>2284.14</v>
      </c>
      <c r="L184" s="49">
        <f>+'NOVIEMBRE 25'!K184+'OCTUBRE 25'!L184+'DICIEMBRE 25'!K184</f>
        <v>1582.74</v>
      </c>
      <c r="M184" s="49">
        <f>+'NOVIEMBRE 25'!L184+'OCTUBRE 25'!M184+'DICIEMBRE 25'!L184</f>
        <v>0</v>
      </c>
      <c r="N184" s="49">
        <f>+'NOVIEMBRE 25'!M184+'OCTUBRE 25'!N184+'DICIEMBRE 25'!M184</f>
        <v>0</v>
      </c>
      <c r="O184" s="50">
        <f t="shared" si="2"/>
        <v>1117983.8799999999</v>
      </c>
    </row>
    <row r="185" spans="1:15" s="48" customFormat="1" ht="15.6" x14ac:dyDescent="0.3">
      <c r="A185" s="41" t="s">
        <v>362</v>
      </c>
      <c r="B185" s="42" t="s">
        <v>363</v>
      </c>
      <c r="C185" s="49">
        <f>+'NOVIEMBRE 25'!C185+'OCTUBRE 25'!C185+'DICIEMBRE 25'!C185</f>
        <v>2138518.5500000003</v>
      </c>
      <c r="D185" s="49">
        <f>+'NOVIEMBRE 25'!D185+'OCTUBRE 25'!D185+'DICIEMBRE 25'!D185</f>
        <v>556265.98</v>
      </c>
      <c r="E185" s="49">
        <f>+'NOVIEMBRE 25'!E185+'OCTUBRE 25'!E185+'DICIEMBRE 25'!E185</f>
        <v>28681.58</v>
      </c>
      <c r="F185" s="49">
        <f>+'NOVIEMBRE 25'!F185+'OCTUBRE 25'!F185+'DICIEMBRE 25'!F185</f>
        <v>164431.17000000001</v>
      </c>
      <c r="G185" s="49">
        <f>+'NOVIEMBRE 25'!G185+'OCTUBRE 25'!G185+'DICIEMBRE 25'!G185</f>
        <v>72631.040000000008</v>
      </c>
      <c r="H185" s="49">
        <f>+'NOVIEMBRE 25'!H185+'OCTUBRE 25'!H185+'DICIEMBRE 25'!H185</f>
        <v>20810.539999999997</v>
      </c>
      <c r="I185" s="49">
        <f>+'NOVIEMBRE 25'!I185+'OCTUBRE 25'!I185+'DICIEMBRE 25'!I185</f>
        <v>65865.899999999994</v>
      </c>
      <c r="J185" s="49">
        <f>+'OCTUBRE 25'!J185</f>
        <v>31.01</v>
      </c>
      <c r="K185" s="49">
        <f>'NOVIEMBRE 25'!J185+'OCTUBRE 25'!K185+'DICIEMBRE 25'!J185</f>
        <v>4186.6499999999996</v>
      </c>
      <c r="L185" s="49">
        <f>+'NOVIEMBRE 25'!K185+'OCTUBRE 25'!L185+'DICIEMBRE 25'!K185</f>
        <v>8803.52</v>
      </c>
      <c r="M185" s="49">
        <f>+'NOVIEMBRE 25'!L185+'OCTUBRE 25'!M185+'DICIEMBRE 25'!L185</f>
        <v>104094</v>
      </c>
      <c r="N185" s="49">
        <f>+'NOVIEMBRE 25'!M185+'OCTUBRE 25'!N185+'DICIEMBRE 25'!M185</f>
        <v>0</v>
      </c>
      <c r="O185" s="50">
        <f t="shared" si="2"/>
        <v>3164319.94</v>
      </c>
    </row>
    <row r="186" spans="1:15" s="48" customFormat="1" ht="15.6" x14ac:dyDescent="0.3">
      <c r="A186" s="41" t="s">
        <v>364</v>
      </c>
      <c r="B186" s="42" t="s">
        <v>365</v>
      </c>
      <c r="C186" s="49">
        <f>+'NOVIEMBRE 25'!C186+'OCTUBRE 25'!C186+'DICIEMBRE 25'!C186</f>
        <v>1063879.81</v>
      </c>
      <c r="D186" s="49">
        <f>+'NOVIEMBRE 25'!D186+'OCTUBRE 25'!D186+'DICIEMBRE 25'!D186</f>
        <v>133503.66</v>
      </c>
      <c r="E186" s="49">
        <f>+'NOVIEMBRE 25'!E186+'OCTUBRE 25'!E186+'DICIEMBRE 25'!E186</f>
        <v>13546.01</v>
      </c>
      <c r="F186" s="49">
        <f>+'NOVIEMBRE 25'!F186+'OCTUBRE 25'!F186+'DICIEMBRE 25'!F186</f>
        <v>76894.51999999999</v>
      </c>
      <c r="G186" s="49">
        <f>+'NOVIEMBRE 25'!G186+'OCTUBRE 25'!G186+'DICIEMBRE 25'!G186</f>
        <v>46574.929999999993</v>
      </c>
      <c r="H186" s="49">
        <f>+'NOVIEMBRE 25'!H186+'OCTUBRE 25'!H186+'DICIEMBRE 25'!H186</f>
        <v>9649.6899999999987</v>
      </c>
      <c r="I186" s="49">
        <f>+'NOVIEMBRE 25'!I186+'OCTUBRE 25'!I186+'DICIEMBRE 25'!I186</f>
        <v>35494.130000000005</v>
      </c>
      <c r="J186" s="49">
        <f>+'OCTUBRE 25'!J186</f>
        <v>16.71</v>
      </c>
      <c r="K186" s="49">
        <f>'NOVIEMBRE 25'!J186+'OCTUBRE 25'!K186+'DICIEMBRE 25'!J186</f>
        <v>2072.9700000000003</v>
      </c>
      <c r="L186" s="49">
        <f>+'NOVIEMBRE 25'!K186+'OCTUBRE 25'!L186+'DICIEMBRE 25'!K186</f>
        <v>3887.2000000000003</v>
      </c>
      <c r="M186" s="49">
        <f>+'NOVIEMBRE 25'!L186+'OCTUBRE 25'!M186+'DICIEMBRE 25'!L186</f>
        <v>0</v>
      </c>
      <c r="N186" s="49">
        <f>+'NOVIEMBRE 25'!M186+'OCTUBRE 25'!N186+'DICIEMBRE 25'!M186</f>
        <v>0</v>
      </c>
      <c r="O186" s="50">
        <f t="shared" si="2"/>
        <v>1385519.63</v>
      </c>
    </row>
    <row r="187" spans="1:15" s="48" customFormat="1" ht="15.6" x14ac:dyDescent="0.3">
      <c r="A187" s="41" t="s">
        <v>366</v>
      </c>
      <c r="B187" s="42" t="s">
        <v>367</v>
      </c>
      <c r="C187" s="49">
        <f>+'NOVIEMBRE 25'!C187+'OCTUBRE 25'!C187+'DICIEMBRE 25'!C187</f>
        <v>480273</v>
      </c>
      <c r="D187" s="49">
        <f>+'NOVIEMBRE 25'!D187+'OCTUBRE 25'!D187+'DICIEMBRE 25'!D187</f>
        <v>213003.36</v>
      </c>
      <c r="E187" s="49">
        <f>+'NOVIEMBRE 25'!E187+'OCTUBRE 25'!E187+'DICIEMBRE 25'!E187</f>
        <v>7210.9400000000005</v>
      </c>
      <c r="F187" s="49">
        <f>+'NOVIEMBRE 25'!F187+'OCTUBRE 25'!F187+'DICIEMBRE 25'!F187</f>
        <v>32732.79</v>
      </c>
      <c r="G187" s="49">
        <f>+'NOVIEMBRE 25'!G187+'OCTUBRE 25'!G187+'DICIEMBRE 25'!G187</f>
        <v>10238.86</v>
      </c>
      <c r="H187" s="49">
        <f>+'NOVIEMBRE 25'!H187+'OCTUBRE 25'!H187+'DICIEMBRE 25'!H187</f>
        <v>3642.7300000000005</v>
      </c>
      <c r="I187" s="49">
        <f>+'NOVIEMBRE 25'!I187+'OCTUBRE 25'!I187+'DICIEMBRE 25'!I187</f>
        <v>8975.77</v>
      </c>
      <c r="J187" s="49">
        <f>+'OCTUBRE 25'!J187</f>
        <v>4.2300000000000004</v>
      </c>
      <c r="K187" s="49">
        <f>'NOVIEMBRE 25'!J187+'OCTUBRE 25'!K187+'DICIEMBRE 25'!J187</f>
        <v>1351.26</v>
      </c>
      <c r="L187" s="49">
        <f>+'NOVIEMBRE 25'!K187+'OCTUBRE 25'!L187+'DICIEMBRE 25'!K187</f>
        <v>1172.95</v>
      </c>
      <c r="M187" s="49">
        <f>+'NOVIEMBRE 25'!L187+'OCTUBRE 25'!M187+'DICIEMBRE 25'!L187</f>
        <v>115835</v>
      </c>
      <c r="N187" s="49">
        <f>+'NOVIEMBRE 25'!M187+'OCTUBRE 25'!N187+'DICIEMBRE 25'!M187</f>
        <v>0</v>
      </c>
      <c r="O187" s="50">
        <f t="shared" si="2"/>
        <v>874440.8899999999</v>
      </c>
    </row>
    <row r="188" spans="1:15" s="48" customFormat="1" ht="15.6" x14ac:dyDescent="0.3">
      <c r="A188" s="41" t="s">
        <v>368</v>
      </c>
      <c r="B188" s="42" t="s">
        <v>369</v>
      </c>
      <c r="C188" s="49">
        <f>+'NOVIEMBRE 25'!C188+'OCTUBRE 25'!C188+'DICIEMBRE 25'!C188</f>
        <v>529068.16</v>
      </c>
      <c r="D188" s="49">
        <f>+'NOVIEMBRE 25'!D188+'OCTUBRE 25'!D188+'DICIEMBRE 25'!D188</f>
        <v>148012.79999999999</v>
      </c>
      <c r="E188" s="49">
        <f>+'NOVIEMBRE 25'!E188+'OCTUBRE 25'!E188+'DICIEMBRE 25'!E188</f>
        <v>7753.5599999999995</v>
      </c>
      <c r="F188" s="49">
        <f>+'NOVIEMBRE 25'!F188+'OCTUBRE 25'!F188+'DICIEMBRE 25'!F188</f>
        <v>36194.230000000003</v>
      </c>
      <c r="G188" s="49">
        <f>+'NOVIEMBRE 25'!G188+'OCTUBRE 25'!G188+'DICIEMBRE 25'!G188</f>
        <v>16569.87</v>
      </c>
      <c r="H188" s="49">
        <f>+'NOVIEMBRE 25'!H188+'OCTUBRE 25'!H188+'DICIEMBRE 25'!H188</f>
        <v>4093.0199999999995</v>
      </c>
      <c r="I188" s="49">
        <f>+'NOVIEMBRE 25'!I188+'OCTUBRE 25'!I188+'DICIEMBRE 25'!I188</f>
        <v>12432.05</v>
      </c>
      <c r="J188" s="49">
        <f>+'OCTUBRE 25'!J188</f>
        <v>5.85</v>
      </c>
      <c r="K188" s="49">
        <f>'NOVIEMBRE 25'!J188+'OCTUBRE 25'!K188+'DICIEMBRE 25'!J188</f>
        <v>1408.74</v>
      </c>
      <c r="L188" s="49">
        <f>+'NOVIEMBRE 25'!K188+'OCTUBRE 25'!L188+'DICIEMBRE 25'!K188</f>
        <v>1361.46</v>
      </c>
      <c r="M188" s="49">
        <f>+'NOVIEMBRE 25'!L188+'OCTUBRE 25'!M188+'DICIEMBRE 25'!L188</f>
        <v>30514</v>
      </c>
      <c r="N188" s="49">
        <f>+'NOVIEMBRE 25'!M188+'OCTUBRE 25'!N188+'DICIEMBRE 25'!M188</f>
        <v>0</v>
      </c>
      <c r="O188" s="50">
        <f t="shared" si="2"/>
        <v>787413.74</v>
      </c>
    </row>
    <row r="189" spans="1:15" s="48" customFormat="1" ht="15.6" x14ac:dyDescent="0.3">
      <c r="A189" s="41" t="s">
        <v>370</v>
      </c>
      <c r="B189" s="42" t="s">
        <v>371</v>
      </c>
      <c r="C189" s="49">
        <f>+'NOVIEMBRE 25'!C189+'OCTUBRE 25'!C189+'DICIEMBRE 25'!C189</f>
        <v>279336.65999999997</v>
      </c>
      <c r="D189" s="49">
        <f>+'NOVIEMBRE 25'!D189+'OCTUBRE 25'!D189+'DICIEMBRE 25'!D189</f>
        <v>130756.39000000001</v>
      </c>
      <c r="E189" s="49">
        <f>+'NOVIEMBRE 25'!E189+'OCTUBRE 25'!E189+'DICIEMBRE 25'!E189</f>
        <v>4382.7700000000004</v>
      </c>
      <c r="F189" s="49">
        <f>+'NOVIEMBRE 25'!F189+'OCTUBRE 25'!F189+'DICIEMBRE 25'!F189</f>
        <v>18151.41</v>
      </c>
      <c r="G189" s="49">
        <f>+'NOVIEMBRE 25'!G189+'OCTUBRE 25'!G189+'DICIEMBRE 25'!G189</f>
        <v>3207.66</v>
      </c>
      <c r="H189" s="49">
        <f>+'NOVIEMBRE 25'!H189+'OCTUBRE 25'!H189+'DICIEMBRE 25'!H189</f>
        <v>1888.69</v>
      </c>
      <c r="I189" s="49">
        <f>+'NOVIEMBRE 25'!I189+'OCTUBRE 25'!I189+'DICIEMBRE 25'!I189</f>
        <v>3338.4500000000003</v>
      </c>
      <c r="J189" s="49">
        <f>+'OCTUBRE 25'!J189</f>
        <v>1.57</v>
      </c>
      <c r="K189" s="49">
        <f>'NOVIEMBRE 25'!J189+'OCTUBRE 25'!K189+'DICIEMBRE 25'!J189</f>
        <v>862.14</v>
      </c>
      <c r="L189" s="49">
        <f>+'NOVIEMBRE 25'!K189+'OCTUBRE 25'!L189+'DICIEMBRE 25'!K189</f>
        <v>502.23999999999995</v>
      </c>
      <c r="M189" s="49">
        <f>+'NOVIEMBRE 25'!L189+'OCTUBRE 25'!M189+'DICIEMBRE 25'!L189</f>
        <v>0</v>
      </c>
      <c r="N189" s="49">
        <f>+'NOVIEMBRE 25'!M189+'OCTUBRE 25'!N189+'DICIEMBRE 25'!M189</f>
        <v>0</v>
      </c>
      <c r="O189" s="50">
        <f t="shared" si="2"/>
        <v>442427.98</v>
      </c>
    </row>
    <row r="190" spans="1:15" s="48" customFormat="1" ht="30" x14ac:dyDescent="0.3">
      <c r="A190" s="41" t="s">
        <v>372</v>
      </c>
      <c r="B190" s="42" t="s">
        <v>373</v>
      </c>
      <c r="C190" s="49">
        <f>+'NOVIEMBRE 25'!C190+'OCTUBRE 25'!C190+'DICIEMBRE 25'!C190</f>
        <v>529510.44999999995</v>
      </c>
      <c r="D190" s="49">
        <f>+'NOVIEMBRE 25'!D190+'OCTUBRE 25'!D190+'DICIEMBRE 25'!D190</f>
        <v>148477.79999999999</v>
      </c>
      <c r="E190" s="49">
        <f>+'NOVIEMBRE 25'!E190+'OCTUBRE 25'!E190+'DICIEMBRE 25'!E190</f>
        <v>7850.51</v>
      </c>
      <c r="F190" s="49">
        <f>+'NOVIEMBRE 25'!F190+'OCTUBRE 25'!F190+'DICIEMBRE 25'!F190</f>
        <v>35742.910000000003</v>
      </c>
      <c r="G190" s="49">
        <f>+'NOVIEMBRE 25'!G190+'OCTUBRE 25'!G190+'DICIEMBRE 25'!G190</f>
        <v>15771.75</v>
      </c>
      <c r="H190" s="49">
        <f>+'NOVIEMBRE 25'!H190+'OCTUBRE 25'!H190+'DICIEMBRE 25'!H190</f>
        <v>3977.3499999999995</v>
      </c>
      <c r="I190" s="49">
        <f>+'NOVIEMBRE 25'!I190+'OCTUBRE 25'!I190+'DICIEMBRE 25'!I190</f>
        <v>11579.050000000001</v>
      </c>
      <c r="J190" s="49">
        <f>+'OCTUBRE 25'!J190</f>
        <v>5.45</v>
      </c>
      <c r="K190" s="49">
        <f>'NOVIEMBRE 25'!J190+'OCTUBRE 25'!K190+'DICIEMBRE 25'!J190</f>
        <v>1459.0500000000002</v>
      </c>
      <c r="L190" s="49">
        <f>+'NOVIEMBRE 25'!K190+'OCTUBRE 25'!L190+'DICIEMBRE 25'!K190</f>
        <v>1269.72</v>
      </c>
      <c r="M190" s="49">
        <f>+'NOVIEMBRE 25'!L190+'OCTUBRE 25'!M190+'DICIEMBRE 25'!L190</f>
        <v>0</v>
      </c>
      <c r="N190" s="49">
        <f>+'NOVIEMBRE 25'!M190+'OCTUBRE 25'!N190+'DICIEMBRE 25'!M190</f>
        <v>0</v>
      </c>
      <c r="O190" s="50">
        <f t="shared" si="2"/>
        <v>755644.04</v>
      </c>
    </row>
    <row r="191" spans="1:15" s="48" customFormat="1" ht="30" x14ac:dyDescent="0.3">
      <c r="A191" s="41" t="s">
        <v>374</v>
      </c>
      <c r="B191" s="42" t="s">
        <v>375</v>
      </c>
      <c r="C191" s="49">
        <f>+'NOVIEMBRE 25'!C191+'OCTUBRE 25'!C191+'DICIEMBRE 25'!C191</f>
        <v>441079.06</v>
      </c>
      <c r="D191" s="49">
        <f>+'NOVIEMBRE 25'!D191+'OCTUBRE 25'!D191+'DICIEMBRE 25'!D191</f>
        <v>247403.31999999998</v>
      </c>
      <c r="E191" s="49">
        <f>+'NOVIEMBRE 25'!E191+'OCTUBRE 25'!E191+'DICIEMBRE 25'!E191</f>
        <v>6675.66</v>
      </c>
      <c r="F191" s="49">
        <f>+'NOVIEMBRE 25'!F191+'OCTUBRE 25'!F191+'DICIEMBRE 25'!F191</f>
        <v>29155.409999999996</v>
      </c>
      <c r="G191" s="49">
        <f>+'NOVIEMBRE 25'!G191+'OCTUBRE 25'!G191+'DICIEMBRE 25'!G191</f>
        <v>10526.800000000001</v>
      </c>
      <c r="H191" s="49">
        <f>+'NOVIEMBRE 25'!H191+'OCTUBRE 25'!H191+'DICIEMBRE 25'!H191</f>
        <v>3156.9100000000003</v>
      </c>
      <c r="I191" s="49">
        <f>+'NOVIEMBRE 25'!I191+'OCTUBRE 25'!I191+'DICIEMBRE 25'!I191</f>
        <v>8123.9999999999991</v>
      </c>
      <c r="J191" s="49">
        <f>+'OCTUBRE 25'!J191</f>
        <v>3.82</v>
      </c>
      <c r="K191" s="49">
        <f>'NOVIEMBRE 25'!J191+'OCTUBRE 25'!K191+'DICIEMBRE 25'!J191</f>
        <v>1287.8700000000001</v>
      </c>
      <c r="L191" s="49">
        <f>+'NOVIEMBRE 25'!K191+'OCTUBRE 25'!L191+'DICIEMBRE 25'!K191</f>
        <v>933.61</v>
      </c>
      <c r="M191" s="49">
        <f>+'NOVIEMBRE 25'!L191+'OCTUBRE 25'!M191+'DICIEMBRE 25'!L191</f>
        <v>0</v>
      </c>
      <c r="N191" s="49">
        <f>+'NOVIEMBRE 25'!M191+'OCTUBRE 25'!N191+'DICIEMBRE 25'!M191</f>
        <v>0</v>
      </c>
      <c r="O191" s="50">
        <f t="shared" si="2"/>
        <v>748346.46000000008</v>
      </c>
    </row>
    <row r="192" spans="1:15" s="48" customFormat="1" ht="15.6" x14ac:dyDescent="0.3">
      <c r="A192" s="41" t="s">
        <v>376</v>
      </c>
      <c r="B192" s="42" t="s">
        <v>377</v>
      </c>
      <c r="C192" s="49">
        <f>+'NOVIEMBRE 25'!C192+'OCTUBRE 25'!C192+'DICIEMBRE 25'!C192</f>
        <v>61422998.450000003</v>
      </c>
      <c r="D192" s="49">
        <f>+'NOVIEMBRE 25'!D192+'OCTUBRE 25'!D192+'DICIEMBRE 25'!D192</f>
        <v>21993097.869999997</v>
      </c>
      <c r="E192" s="49">
        <f>+'NOVIEMBRE 25'!E192+'OCTUBRE 25'!E192+'DICIEMBRE 25'!E192</f>
        <v>721316.14999999991</v>
      </c>
      <c r="F192" s="49">
        <f>+'NOVIEMBRE 25'!F192+'OCTUBRE 25'!F192+'DICIEMBRE 25'!F192</f>
        <v>4465758.28</v>
      </c>
      <c r="G192" s="49">
        <f>+'NOVIEMBRE 25'!G192+'OCTUBRE 25'!G192+'DICIEMBRE 25'!G192</f>
        <v>1108809.77</v>
      </c>
      <c r="H192" s="49">
        <f>+'NOVIEMBRE 25'!H192+'OCTUBRE 25'!H192+'DICIEMBRE 25'!H192</f>
        <v>580133.60000000009</v>
      </c>
      <c r="I192" s="49">
        <f>+'NOVIEMBRE 25'!I192+'OCTUBRE 25'!I192+'DICIEMBRE 25'!I192</f>
        <v>1440032.66</v>
      </c>
      <c r="J192" s="49">
        <f>+'OCTUBRE 25'!J192</f>
        <v>677.96</v>
      </c>
      <c r="K192" s="49">
        <f>'NOVIEMBRE 25'!J192+'OCTUBRE 25'!K192+'DICIEMBRE 25'!J192</f>
        <v>97148.67</v>
      </c>
      <c r="L192" s="49">
        <f>+'NOVIEMBRE 25'!K192+'OCTUBRE 25'!L192+'DICIEMBRE 25'!K192</f>
        <v>244482.5</v>
      </c>
      <c r="M192" s="49">
        <f>+'NOVIEMBRE 25'!L192+'OCTUBRE 25'!M192+'DICIEMBRE 25'!L192</f>
        <v>2351405</v>
      </c>
      <c r="N192" s="49">
        <f>+'NOVIEMBRE 25'!M192+'OCTUBRE 25'!N192+'DICIEMBRE 25'!M192</f>
        <v>798842.08000000007</v>
      </c>
      <c r="O192" s="50">
        <f t="shared" si="2"/>
        <v>95224702.98999998</v>
      </c>
    </row>
    <row r="193" spans="1:15" s="48" customFormat="1" ht="15.6" x14ac:dyDescent="0.3">
      <c r="A193" s="41" t="s">
        <v>378</v>
      </c>
      <c r="B193" s="42" t="s">
        <v>379</v>
      </c>
      <c r="C193" s="49">
        <f>+'NOVIEMBRE 25'!C193+'OCTUBRE 25'!C193+'DICIEMBRE 25'!C193</f>
        <v>1529760.07</v>
      </c>
      <c r="D193" s="49">
        <f>+'NOVIEMBRE 25'!D193+'OCTUBRE 25'!D193+'DICIEMBRE 25'!D193</f>
        <v>300521.40000000002</v>
      </c>
      <c r="E193" s="49">
        <f>+'NOVIEMBRE 25'!E193+'OCTUBRE 25'!E193+'DICIEMBRE 25'!E193</f>
        <v>20592.689999999999</v>
      </c>
      <c r="F193" s="49">
        <f>+'NOVIEMBRE 25'!F193+'OCTUBRE 25'!F193+'DICIEMBRE 25'!F193</f>
        <v>110313.82</v>
      </c>
      <c r="G193" s="49">
        <f>+'NOVIEMBRE 25'!G193+'OCTUBRE 25'!G193+'DICIEMBRE 25'!G193</f>
        <v>63199.390000000007</v>
      </c>
      <c r="H193" s="49">
        <f>+'NOVIEMBRE 25'!H193+'OCTUBRE 25'!H193+'DICIEMBRE 25'!H193</f>
        <v>13478.57</v>
      </c>
      <c r="I193" s="49">
        <f>+'NOVIEMBRE 25'!I193+'OCTUBRE 25'!I193+'DICIEMBRE 25'!I193</f>
        <v>47612.399999999994</v>
      </c>
      <c r="J193" s="49">
        <f>+'OCTUBRE 25'!J193</f>
        <v>22.42</v>
      </c>
      <c r="K193" s="49">
        <f>'NOVIEMBRE 25'!J193+'OCTUBRE 25'!K193+'DICIEMBRE 25'!J193</f>
        <v>3314.88</v>
      </c>
      <c r="L193" s="49">
        <f>+'NOVIEMBRE 25'!K193+'OCTUBRE 25'!L193+'DICIEMBRE 25'!K193</f>
        <v>5243.6</v>
      </c>
      <c r="M193" s="49">
        <f>+'NOVIEMBRE 25'!L193+'OCTUBRE 25'!M193+'DICIEMBRE 25'!L193</f>
        <v>0</v>
      </c>
      <c r="N193" s="49">
        <f>+'NOVIEMBRE 25'!M193+'OCTUBRE 25'!N193+'DICIEMBRE 25'!M193</f>
        <v>0</v>
      </c>
      <c r="O193" s="50">
        <f t="shared" si="2"/>
        <v>2094059.24</v>
      </c>
    </row>
    <row r="194" spans="1:15" s="48" customFormat="1" ht="15.6" x14ac:dyDescent="0.3">
      <c r="A194" s="41" t="s">
        <v>380</v>
      </c>
      <c r="B194" s="42" t="s">
        <v>381</v>
      </c>
      <c r="C194" s="49">
        <f>+'NOVIEMBRE 25'!C194+'OCTUBRE 25'!C194+'DICIEMBRE 25'!C194</f>
        <v>312431.39</v>
      </c>
      <c r="D194" s="49">
        <f>+'NOVIEMBRE 25'!D194+'OCTUBRE 25'!D194+'DICIEMBRE 25'!D194</f>
        <v>175859.93</v>
      </c>
      <c r="E194" s="49">
        <f>+'NOVIEMBRE 25'!E194+'OCTUBRE 25'!E194+'DICIEMBRE 25'!E194</f>
        <v>5194.07</v>
      </c>
      <c r="F194" s="49">
        <f>+'NOVIEMBRE 25'!F194+'OCTUBRE 25'!F194+'DICIEMBRE 25'!F194</f>
        <v>19488.66</v>
      </c>
      <c r="G194" s="49">
        <f>+'NOVIEMBRE 25'!G194+'OCTUBRE 25'!G194+'DICIEMBRE 25'!G194</f>
        <v>3704.92</v>
      </c>
      <c r="H194" s="49">
        <f>+'NOVIEMBRE 25'!H194+'OCTUBRE 25'!H194+'DICIEMBRE 25'!H194</f>
        <v>1868.5099999999998</v>
      </c>
      <c r="I194" s="49">
        <f>+'NOVIEMBRE 25'!I194+'OCTUBRE 25'!I194+'DICIEMBRE 25'!I194</f>
        <v>3022.37</v>
      </c>
      <c r="J194" s="49">
        <f>+'OCTUBRE 25'!J194</f>
        <v>1.42</v>
      </c>
      <c r="K194" s="49">
        <f>'NOVIEMBRE 25'!J194+'OCTUBRE 25'!K194+'DICIEMBRE 25'!J194</f>
        <v>1088.07</v>
      </c>
      <c r="L194" s="49">
        <f>+'NOVIEMBRE 25'!K194+'OCTUBRE 25'!L194+'DICIEMBRE 25'!K194</f>
        <v>366.49</v>
      </c>
      <c r="M194" s="49">
        <f>+'NOVIEMBRE 25'!L194+'OCTUBRE 25'!M194+'DICIEMBRE 25'!L194</f>
        <v>12861</v>
      </c>
      <c r="N194" s="49">
        <f>+'NOVIEMBRE 25'!M194+'OCTUBRE 25'!N194+'DICIEMBRE 25'!M194</f>
        <v>0</v>
      </c>
      <c r="O194" s="50">
        <f t="shared" si="2"/>
        <v>535886.82999999996</v>
      </c>
    </row>
    <row r="195" spans="1:15" s="48" customFormat="1" ht="15.6" x14ac:dyDescent="0.3">
      <c r="A195" s="41" t="s">
        <v>382</v>
      </c>
      <c r="B195" s="42" t="s">
        <v>383</v>
      </c>
      <c r="C195" s="49">
        <f>+'NOVIEMBRE 25'!C195+'OCTUBRE 25'!C195+'DICIEMBRE 25'!C195</f>
        <v>526068.97</v>
      </c>
      <c r="D195" s="49">
        <f>+'NOVIEMBRE 25'!D195+'OCTUBRE 25'!D195+'DICIEMBRE 25'!D195</f>
        <v>149525.37</v>
      </c>
      <c r="E195" s="49">
        <f>+'NOVIEMBRE 25'!E195+'OCTUBRE 25'!E195+'DICIEMBRE 25'!E195</f>
        <v>7852.0999999999995</v>
      </c>
      <c r="F195" s="49">
        <f>+'NOVIEMBRE 25'!F195+'OCTUBRE 25'!F195+'DICIEMBRE 25'!F195</f>
        <v>34100.65</v>
      </c>
      <c r="G195" s="49">
        <f>+'NOVIEMBRE 25'!G195+'OCTUBRE 25'!G195+'DICIEMBRE 25'!G195</f>
        <v>13021.509999999998</v>
      </c>
      <c r="H195" s="49">
        <f>+'NOVIEMBRE 25'!H195+'OCTUBRE 25'!H195+'DICIEMBRE 25'!H195</f>
        <v>3673.8199999999997</v>
      </c>
      <c r="I195" s="49">
        <f>+'NOVIEMBRE 25'!I195+'OCTUBRE 25'!I195+'DICIEMBRE 25'!I195</f>
        <v>9591.51</v>
      </c>
      <c r="J195" s="49">
        <f>+'OCTUBRE 25'!J195</f>
        <v>4.5199999999999996</v>
      </c>
      <c r="K195" s="49">
        <f>'NOVIEMBRE 25'!J195+'OCTUBRE 25'!K195+'DICIEMBRE 25'!J195</f>
        <v>1545.84</v>
      </c>
      <c r="L195" s="49">
        <f>+'NOVIEMBRE 25'!K195+'OCTUBRE 25'!L195+'DICIEMBRE 25'!K195</f>
        <v>1050.71</v>
      </c>
      <c r="M195" s="49">
        <f>+'NOVIEMBRE 25'!L195+'OCTUBRE 25'!M195+'DICIEMBRE 25'!L195</f>
        <v>0</v>
      </c>
      <c r="N195" s="49">
        <f>+'NOVIEMBRE 25'!M195+'OCTUBRE 25'!N195+'DICIEMBRE 25'!M195</f>
        <v>0</v>
      </c>
      <c r="O195" s="50">
        <f t="shared" si="2"/>
        <v>746434.99999999988</v>
      </c>
    </row>
    <row r="196" spans="1:15" s="48" customFormat="1" ht="15.6" x14ac:dyDescent="0.3">
      <c r="A196" s="41" t="s">
        <v>384</v>
      </c>
      <c r="B196" s="42" t="s">
        <v>385</v>
      </c>
      <c r="C196" s="49">
        <f>+'NOVIEMBRE 25'!C196+'OCTUBRE 25'!C196+'DICIEMBRE 25'!C196</f>
        <v>1662334.83</v>
      </c>
      <c r="D196" s="49">
        <f>+'NOVIEMBRE 25'!D196+'OCTUBRE 25'!D196+'DICIEMBRE 25'!D196</f>
        <v>758470.93</v>
      </c>
      <c r="E196" s="49">
        <f>+'NOVIEMBRE 25'!E196+'OCTUBRE 25'!E196+'DICIEMBRE 25'!E196</f>
        <v>22116.05</v>
      </c>
      <c r="F196" s="49">
        <f>+'NOVIEMBRE 25'!F196+'OCTUBRE 25'!F196+'DICIEMBRE 25'!F196</f>
        <v>121395.27999999998</v>
      </c>
      <c r="G196" s="49">
        <f>+'NOVIEMBRE 25'!G196+'OCTUBRE 25'!G196+'DICIEMBRE 25'!G196</f>
        <v>69394.98</v>
      </c>
      <c r="H196" s="49">
        <f>+'NOVIEMBRE 25'!H196+'OCTUBRE 25'!H196+'DICIEMBRE 25'!H196</f>
        <v>15014.11</v>
      </c>
      <c r="I196" s="49">
        <f>+'NOVIEMBRE 25'!I196+'OCTUBRE 25'!I196+'DICIEMBRE 25'!I196</f>
        <v>52539.59</v>
      </c>
      <c r="J196" s="49">
        <f>+'OCTUBRE 25'!J196</f>
        <v>24.74</v>
      </c>
      <c r="K196" s="49">
        <f>'NOVIEMBRE 25'!J196+'OCTUBRE 25'!K196+'DICIEMBRE 25'!J196</f>
        <v>3452.31</v>
      </c>
      <c r="L196" s="49">
        <f>+'NOVIEMBRE 25'!K196+'OCTUBRE 25'!L196+'DICIEMBRE 25'!K196</f>
        <v>5983.7599999999993</v>
      </c>
      <c r="M196" s="49">
        <f>+'NOVIEMBRE 25'!L196+'OCTUBRE 25'!M196+'DICIEMBRE 25'!L196</f>
        <v>158303</v>
      </c>
      <c r="N196" s="49">
        <f>+'NOVIEMBRE 25'!M196+'OCTUBRE 25'!N196+'DICIEMBRE 25'!M196</f>
        <v>0</v>
      </c>
      <c r="O196" s="50">
        <f t="shared" si="2"/>
        <v>2869029.5799999996</v>
      </c>
    </row>
    <row r="197" spans="1:15" s="48" customFormat="1" ht="15.6" x14ac:dyDescent="0.3">
      <c r="A197" s="41" t="s">
        <v>386</v>
      </c>
      <c r="B197" s="42" t="s">
        <v>387</v>
      </c>
      <c r="C197" s="49">
        <f>+'NOVIEMBRE 25'!C197+'OCTUBRE 25'!C197+'DICIEMBRE 25'!C197</f>
        <v>750828.25</v>
      </c>
      <c r="D197" s="49">
        <f>+'NOVIEMBRE 25'!D197+'OCTUBRE 25'!D197+'DICIEMBRE 25'!D197</f>
        <v>130828.79999999999</v>
      </c>
      <c r="E197" s="49">
        <f>+'NOVIEMBRE 25'!E197+'OCTUBRE 25'!E197+'DICIEMBRE 25'!E197</f>
        <v>10386.44</v>
      </c>
      <c r="F197" s="49">
        <f>+'NOVIEMBRE 25'!F197+'OCTUBRE 25'!F197+'DICIEMBRE 25'!F197</f>
        <v>57013.290000000008</v>
      </c>
      <c r="G197" s="49">
        <f>+'NOVIEMBRE 25'!G197+'OCTUBRE 25'!G197+'DICIEMBRE 25'!G197</f>
        <v>22683.86</v>
      </c>
      <c r="H197" s="49">
        <f>+'NOVIEMBRE 25'!H197+'OCTUBRE 25'!H197+'DICIEMBRE 25'!H197</f>
        <v>7060.28</v>
      </c>
      <c r="I197" s="49">
        <f>+'NOVIEMBRE 25'!I197+'OCTUBRE 25'!I197+'DICIEMBRE 25'!I197</f>
        <v>20770.46</v>
      </c>
      <c r="J197" s="49">
        <f>+'OCTUBRE 25'!J197</f>
        <v>9.7799999999999994</v>
      </c>
      <c r="K197" s="49">
        <f>'NOVIEMBRE 25'!J197+'OCTUBRE 25'!K197+'DICIEMBRE 25'!J197</f>
        <v>1538.7599999999998</v>
      </c>
      <c r="L197" s="49">
        <f>+'NOVIEMBRE 25'!K197+'OCTUBRE 25'!L197+'DICIEMBRE 25'!K197</f>
        <v>2894.28</v>
      </c>
      <c r="M197" s="49">
        <f>+'NOVIEMBRE 25'!L197+'OCTUBRE 25'!M197+'DICIEMBRE 25'!L197</f>
        <v>9648</v>
      </c>
      <c r="N197" s="49">
        <f>+'NOVIEMBRE 25'!M197+'OCTUBRE 25'!N197+'DICIEMBRE 25'!M197</f>
        <v>0</v>
      </c>
      <c r="O197" s="50">
        <f t="shared" si="2"/>
        <v>1013662.2000000001</v>
      </c>
    </row>
    <row r="198" spans="1:15" s="48" customFormat="1" ht="15.6" x14ac:dyDescent="0.3">
      <c r="A198" s="41" t="s">
        <v>388</v>
      </c>
      <c r="B198" s="42" t="s">
        <v>389</v>
      </c>
      <c r="C198" s="49">
        <f>+'NOVIEMBRE 25'!C198+'OCTUBRE 25'!C198+'DICIEMBRE 25'!C198</f>
        <v>4327702.49</v>
      </c>
      <c r="D198" s="49">
        <f>+'NOVIEMBRE 25'!D198+'OCTUBRE 25'!D198+'DICIEMBRE 25'!D198</f>
        <v>1728920.1099999999</v>
      </c>
      <c r="E198" s="49">
        <f>+'NOVIEMBRE 25'!E198+'OCTUBRE 25'!E198+'DICIEMBRE 25'!E198</f>
        <v>56498.33</v>
      </c>
      <c r="F198" s="49">
        <f>+'NOVIEMBRE 25'!F198+'OCTUBRE 25'!F198+'DICIEMBRE 25'!F198</f>
        <v>328495.12</v>
      </c>
      <c r="G198" s="49">
        <f>+'NOVIEMBRE 25'!G198+'OCTUBRE 25'!G198+'DICIEMBRE 25'!G198</f>
        <v>160587.37</v>
      </c>
      <c r="H198" s="49">
        <f>+'NOVIEMBRE 25'!H198+'OCTUBRE 25'!H198+'DICIEMBRE 25'!H198</f>
        <v>41738.159999999996</v>
      </c>
      <c r="I198" s="49">
        <f>+'NOVIEMBRE 25'!I198+'OCTUBRE 25'!I198+'DICIEMBRE 25'!I198</f>
        <v>136945.76</v>
      </c>
      <c r="J198" s="49">
        <f>+'OCTUBRE 25'!J198</f>
        <v>64.47</v>
      </c>
      <c r="K198" s="49">
        <f>'NOVIEMBRE 25'!J198+'OCTUBRE 25'!K198+'DICIEMBRE 25'!J198</f>
        <v>7972.41</v>
      </c>
      <c r="L198" s="49">
        <f>+'NOVIEMBRE 25'!K198+'OCTUBRE 25'!L198+'DICIEMBRE 25'!K198</f>
        <v>17611.98</v>
      </c>
      <c r="M198" s="49">
        <f>+'NOVIEMBRE 25'!L198+'OCTUBRE 25'!M198+'DICIEMBRE 25'!L198</f>
        <v>43707</v>
      </c>
      <c r="N198" s="49">
        <f>+'NOVIEMBRE 25'!M198+'OCTUBRE 25'!N198+'DICIEMBRE 25'!M198</f>
        <v>848420.29</v>
      </c>
      <c r="O198" s="50">
        <f t="shared" si="2"/>
        <v>7698663.4900000002</v>
      </c>
    </row>
    <row r="199" spans="1:15" s="48" customFormat="1" ht="15.6" x14ac:dyDescent="0.3">
      <c r="A199" s="41" t="s">
        <v>390</v>
      </c>
      <c r="B199" s="42" t="s">
        <v>391</v>
      </c>
      <c r="C199" s="49">
        <f>+'NOVIEMBRE 25'!C199+'OCTUBRE 25'!C199+'DICIEMBRE 25'!C199</f>
        <v>155431.91</v>
      </c>
      <c r="D199" s="49">
        <f>+'NOVIEMBRE 25'!D199+'OCTUBRE 25'!D199+'DICIEMBRE 25'!D199</f>
        <v>70512.539999999994</v>
      </c>
      <c r="E199" s="49">
        <f>+'NOVIEMBRE 25'!E199+'OCTUBRE 25'!E199+'DICIEMBRE 25'!E199</f>
        <v>2573</v>
      </c>
      <c r="F199" s="49">
        <f>+'NOVIEMBRE 25'!F199+'OCTUBRE 25'!F199+'DICIEMBRE 25'!F199</f>
        <v>9997.1999999999989</v>
      </c>
      <c r="G199" s="49">
        <f>+'NOVIEMBRE 25'!G199+'OCTUBRE 25'!G199+'DICIEMBRE 25'!G199</f>
        <v>2080.1800000000003</v>
      </c>
      <c r="H199" s="49">
        <f>+'NOVIEMBRE 25'!H199+'OCTUBRE 25'!H199+'DICIEMBRE 25'!H199</f>
        <v>995.87</v>
      </c>
      <c r="I199" s="49">
        <f>+'NOVIEMBRE 25'!I199+'OCTUBRE 25'!I199+'DICIEMBRE 25'!I199</f>
        <v>1801.8000000000002</v>
      </c>
      <c r="J199" s="49">
        <f>+'OCTUBRE 25'!J199</f>
        <v>0.85</v>
      </c>
      <c r="K199" s="49">
        <f>'NOVIEMBRE 25'!J199+'OCTUBRE 25'!K199+'DICIEMBRE 25'!J199</f>
        <v>548.31000000000006</v>
      </c>
      <c r="L199" s="49">
        <f>+'NOVIEMBRE 25'!K199+'OCTUBRE 25'!L199+'DICIEMBRE 25'!K199</f>
        <v>231.18</v>
      </c>
      <c r="M199" s="49">
        <f>+'NOVIEMBRE 25'!L199+'OCTUBRE 25'!M199+'DICIEMBRE 25'!L199</f>
        <v>3966</v>
      </c>
      <c r="N199" s="49">
        <f>+'NOVIEMBRE 25'!M199+'OCTUBRE 25'!N199+'DICIEMBRE 25'!M199</f>
        <v>0</v>
      </c>
      <c r="O199" s="50">
        <f t="shared" si="2"/>
        <v>248138.84</v>
      </c>
    </row>
    <row r="200" spans="1:15" s="48" customFormat="1" ht="15.6" x14ac:dyDescent="0.3">
      <c r="A200" s="41" t="s">
        <v>392</v>
      </c>
      <c r="B200" s="42" t="s">
        <v>393</v>
      </c>
      <c r="C200" s="49">
        <f>+'NOVIEMBRE 25'!C200+'OCTUBRE 25'!C200+'DICIEMBRE 25'!C200</f>
        <v>567229.42999999993</v>
      </c>
      <c r="D200" s="49">
        <f>+'NOVIEMBRE 25'!D200+'OCTUBRE 25'!D200+'DICIEMBRE 25'!D200</f>
        <v>220055.34</v>
      </c>
      <c r="E200" s="49">
        <f>+'NOVIEMBRE 25'!E200+'OCTUBRE 25'!E200+'DICIEMBRE 25'!E200</f>
        <v>7774.18</v>
      </c>
      <c r="F200" s="49">
        <f>+'NOVIEMBRE 25'!F200+'OCTUBRE 25'!F200+'DICIEMBRE 25'!F200</f>
        <v>43085.270000000004</v>
      </c>
      <c r="G200" s="49">
        <f>+'NOVIEMBRE 25'!G200+'OCTUBRE 25'!G200+'DICIEMBRE 25'!G200</f>
        <v>10560.56</v>
      </c>
      <c r="H200" s="49">
        <f>+'NOVIEMBRE 25'!H200+'OCTUBRE 25'!H200+'DICIEMBRE 25'!H200</f>
        <v>5369.98</v>
      </c>
      <c r="I200" s="49">
        <f>+'NOVIEMBRE 25'!I200+'OCTUBRE 25'!I200+'DICIEMBRE 25'!I200</f>
        <v>13284.11</v>
      </c>
      <c r="J200" s="49">
        <f>+'OCTUBRE 25'!J200</f>
        <v>6.25</v>
      </c>
      <c r="K200" s="49">
        <f>'NOVIEMBRE 25'!J200+'OCTUBRE 25'!K200+'DICIEMBRE 25'!J200</f>
        <v>1191.3899999999999</v>
      </c>
      <c r="L200" s="49">
        <f>+'NOVIEMBRE 25'!K200+'OCTUBRE 25'!L200+'DICIEMBRE 25'!K200</f>
        <v>2215.77</v>
      </c>
      <c r="M200" s="49">
        <f>+'NOVIEMBRE 25'!L200+'OCTUBRE 25'!M200+'DICIEMBRE 25'!L200</f>
        <v>0</v>
      </c>
      <c r="N200" s="49">
        <f>+'NOVIEMBRE 25'!M200+'OCTUBRE 25'!N200+'DICIEMBRE 25'!M200</f>
        <v>0</v>
      </c>
      <c r="O200" s="50">
        <f t="shared" si="2"/>
        <v>870772.28</v>
      </c>
    </row>
    <row r="201" spans="1:15" s="48" customFormat="1" ht="15.6" x14ac:dyDescent="0.3">
      <c r="A201" s="41" t="s">
        <v>394</v>
      </c>
      <c r="B201" s="42" t="s">
        <v>395</v>
      </c>
      <c r="C201" s="49">
        <f>+'NOVIEMBRE 25'!C201+'OCTUBRE 25'!C201+'DICIEMBRE 25'!C201</f>
        <v>618779.80000000005</v>
      </c>
      <c r="D201" s="49">
        <f>+'NOVIEMBRE 25'!D201+'OCTUBRE 25'!D201+'DICIEMBRE 25'!D201</f>
        <v>136432.17000000001</v>
      </c>
      <c r="E201" s="49">
        <f>+'NOVIEMBRE 25'!E201+'OCTUBRE 25'!E201+'DICIEMBRE 25'!E201</f>
        <v>8551.64</v>
      </c>
      <c r="F201" s="49">
        <f>+'NOVIEMBRE 25'!F201+'OCTUBRE 25'!F201+'DICIEMBRE 25'!F201</f>
        <v>46475.03</v>
      </c>
      <c r="G201" s="49">
        <f>+'NOVIEMBRE 25'!G201+'OCTUBRE 25'!G201+'DICIEMBRE 25'!G201</f>
        <v>19645.349999999999</v>
      </c>
      <c r="H201" s="49">
        <f>+'NOVIEMBRE 25'!H201+'OCTUBRE 25'!H201+'DICIEMBRE 25'!H201</f>
        <v>5732.98</v>
      </c>
      <c r="I201" s="49">
        <f>+'NOVIEMBRE 25'!I201+'OCTUBRE 25'!I201+'DICIEMBRE 25'!I201</f>
        <v>17589.240000000002</v>
      </c>
      <c r="J201" s="49">
        <f>+'OCTUBRE 25'!J201</f>
        <v>8.2799999999999994</v>
      </c>
      <c r="K201" s="49">
        <f>'NOVIEMBRE 25'!J201+'OCTUBRE 25'!K201+'DICIEMBRE 25'!J201</f>
        <v>1327.65</v>
      </c>
      <c r="L201" s="49">
        <f>+'NOVIEMBRE 25'!K201+'OCTUBRE 25'!L201+'DICIEMBRE 25'!K201</f>
        <v>2320.6999999999998</v>
      </c>
      <c r="M201" s="49">
        <f>+'NOVIEMBRE 25'!L201+'OCTUBRE 25'!M201+'DICIEMBRE 25'!L201</f>
        <v>0</v>
      </c>
      <c r="N201" s="49">
        <f>+'NOVIEMBRE 25'!M201+'OCTUBRE 25'!N201+'DICIEMBRE 25'!M201</f>
        <v>0</v>
      </c>
      <c r="O201" s="50">
        <f t="shared" ref="O201:O264" si="3">SUM(C201:N201)</f>
        <v>856862.84000000008</v>
      </c>
    </row>
    <row r="202" spans="1:15" s="48" customFormat="1" ht="15.6" x14ac:dyDescent="0.3">
      <c r="A202" s="41" t="s">
        <v>396</v>
      </c>
      <c r="B202" s="42" t="s">
        <v>397</v>
      </c>
      <c r="C202" s="49">
        <f>+'NOVIEMBRE 25'!C202+'OCTUBRE 25'!C202+'DICIEMBRE 25'!C202</f>
        <v>628563.77</v>
      </c>
      <c r="D202" s="49">
        <f>+'NOVIEMBRE 25'!D202+'OCTUBRE 25'!D202+'DICIEMBRE 25'!D202</f>
        <v>222095.64999999997</v>
      </c>
      <c r="E202" s="49">
        <f>+'NOVIEMBRE 25'!E202+'OCTUBRE 25'!E202+'DICIEMBRE 25'!E202</f>
        <v>8296.27</v>
      </c>
      <c r="F202" s="49">
        <f>+'NOVIEMBRE 25'!F202+'OCTUBRE 25'!F202+'DICIEMBRE 25'!F202</f>
        <v>43127.39</v>
      </c>
      <c r="G202" s="49">
        <f>+'NOVIEMBRE 25'!G202+'OCTUBRE 25'!G202+'DICIEMBRE 25'!G202</f>
        <v>9633.4</v>
      </c>
      <c r="H202" s="49">
        <f>+'NOVIEMBRE 25'!H202+'OCTUBRE 25'!H202+'DICIEMBRE 25'!H202</f>
        <v>5214.55</v>
      </c>
      <c r="I202" s="49">
        <f>+'NOVIEMBRE 25'!I202+'OCTUBRE 25'!I202+'DICIEMBRE 25'!I202</f>
        <v>11650.189999999999</v>
      </c>
      <c r="J202" s="49">
        <f>+'OCTUBRE 25'!J202</f>
        <v>5.48</v>
      </c>
      <c r="K202" s="49">
        <f>'NOVIEMBRE 25'!J202+'OCTUBRE 25'!K202+'DICIEMBRE 25'!J202</f>
        <v>1589.46</v>
      </c>
      <c r="L202" s="49">
        <f>+'NOVIEMBRE 25'!K202+'OCTUBRE 25'!L202+'DICIEMBRE 25'!K202</f>
        <v>1914.4099999999999</v>
      </c>
      <c r="M202" s="49">
        <f>+'NOVIEMBRE 25'!L202+'OCTUBRE 25'!M202+'DICIEMBRE 25'!L202</f>
        <v>0</v>
      </c>
      <c r="N202" s="49">
        <f>+'NOVIEMBRE 25'!M202+'OCTUBRE 25'!N202+'DICIEMBRE 25'!M202</f>
        <v>0</v>
      </c>
      <c r="O202" s="50">
        <f t="shared" si="3"/>
        <v>932090.57</v>
      </c>
    </row>
    <row r="203" spans="1:15" s="48" customFormat="1" ht="15.6" x14ac:dyDescent="0.3">
      <c r="A203" s="41" t="s">
        <v>398</v>
      </c>
      <c r="B203" s="42" t="s">
        <v>399</v>
      </c>
      <c r="C203" s="49">
        <f>+'NOVIEMBRE 25'!C203+'OCTUBRE 25'!C203+'DICIEMBRE 25'!C203</f>
        <v>532310.21</v>
      </c>
      <c r="D203" s="49">
        <f>+'NOVIEMBRE 25'!D203+'OCTUBRE 25'!D203+'DICIEMBRE 25'!D203</f>
        <v>207064.03999999998</v>
      </c>
      <c r="E203" s="49">
        <f>+'NOVIEMBRE 25'!E203+'OCTUBRE 25'!E203+'DICIEMBRE 25'!E203</f>
        <v>7921.58</v>
      </c>
      <c r="F203" s="49">
        <f>+'NOVIEMBRE 25'!F203+'OCTUBRE 25'!F203+'DICIEMBRE 25'!F203</f>
        <v>33315.410000000003</v>
      </c>
      <c r="G203" s="49">
        <f>+'NOVIEMBRE 25'!G203+'OCTUBRE 25'!G203+'DICIEMBRE 25'!G203</f>
        <v>7733.08</v>
      </c>
      <c r="H203" s="49">
        <f>+'NOVIEMBRE 25'!H203+'OCTUBRE 25'!H203+'DICIEMBRE 25'!H203</f>
        <v>3537.0999999999995</v>
      </c>
      <c r="I203" s="49">
        <f>+'NOVIEMBRE 25'!I203+'OCTUBRE 25'!I203+'DICIEMBRE 25'!I203</f>
        <v>6817.619999999999</v>
      </c>
      <c r="J203" s="49">
        <f>+'OCTUBRE 25'!J203</f>
        <v>3.21</v>
      </c>
      <c r="K203" s="49">
        <f>'NOVIEMBRE 25'!J203+'OCTUBRE 25'!K203+'DICIEMBRE 25'!J203</f>
        <v>1776.6000000000001</v>
      </c>
      <c r="L203" s="49">
        <f>+'NOVIEMBRE 25'!K203+'OCTUBRE 25'!L203+'DICIEMBRE 25'!K203</f>
        <v>924.28</v>
      </c>
      <c r="M203" s="49">
        <f>+'NOVIEMBRE 25'!L203+'OCTUBRE 25'!M203+'DICIEMBRE 25'!L203</f>
        <v>5924</v>
      </c>
      <c r="N203" s="49">
        <f>+'NOVIEMBRE 25'!M203+'OCTUBRE 25'!N203+'DICIEMBRE 25'!M203</f>
        <v>0</v>
      </c>
      <c r="O203" s="50">
        <f t="shared" si="3"/>
        <v>807327.12999999989</v>
      </c>
    </row>
    <row r="204" spans="1:15" s="48" customFormat="1" ht="15.6" x14ac:dyDescent="0.3">
      <c r="A204" s="41" t="s">
        <v>400</v>
      </c>
      <c r="B204" s="42" t="s">
        <v>401</v>
      </c>
      <c r="C204" s="49">
        <f>+'NOVIEMBRE 25'!C204+'OCTUBRE 25'!C204+'DICIEMBRE 25'!C204</f>
        <v>247658.37999999998</v>
      </c>
      <c r="D204" s="49">
        <f>+'NOVIEMBRE 25'!D204+'OCTUBRE 25'!D204+'DICIEMBRE 25'!D204</f>
        <v>117945.70999999999</v>
      </c>
      <c r="E204" s="49">
        <f>+'NOVIEMBRE 25'!E204+'OCTUBRE 25'!E204+'DICIEMBRE 25'!E204</f>
        <v>4036.7400000000002</v>
      </c>
      <c r="F204" s="49">
        <f>+'NOVIEMBRE 25'!F204+'OCTUBRE 25'!F204+'DICIEMBRE 25'!F204</f>
        <v>16166.380000000001</v>
      </c>
      <c r="G204" s="49">
        <f>+'NOVIEMBRE 25'!G204+'OCTUBRE 25'!G204+'DICIEMBRE 25'!G204</f>
        <v>2842.26</v>
      </c>
      <c r="H204" s="49">
        <f>+'NOVIEMBRE 25'!H204+'OCTUBRE 25'!H204+'DICIEMBRE 25'!H204</f>
        <v>1641.21</v>
      </c>
      <c r="I204" s="49">
        <f>+'NOVIEMBRE 25'!I204+'OCTUBRE 25'!I204+'DICIEMBRE 25'!I204</f>
        <v>2851.77</v>
      </c>
      <c r="J204" s="49">
        <f>+'OCTUBRE 25'!J204</f>
        <v>1.34</v>
      </c>
      <c r="K204" s="49">
        <f>'NOVIEMBRE 25'!J204+'OCTUBRE 25'!K204+'DICIEMBRE 25'!J204</f>
        <v>803.79</v>
      </c>
      <c r="L204" s="49">
        <f>+'NOVIEMBRE 25'!K204+'OCTUBRE 25'!L204+'DICIEMBRE 25'!K204</f>
        <v>413.5</v>
      </c>
      <c r="M204" s="49">
        <f>+'NOVIEMBRE 25'!L204+'OCTUBRE 25'!M204+'DICIEMBRE 25'!L204</f>
        <v>0</v>
      </c>
      <c r="N204" s="49">
        <f>+'NOVIEMBRE 25'!M204+'OCTUBRE 25'!N204+'DICIEMBRE 25'!M204</f>
        <v>0</v>
      </c>
      <c r="O204" s="50">
        <f t="shared" si="3"/>
        <v>394361.08</v>
      </c>
    </row>
    <row r="205" spans="1:15" s="48" customFormat="1" ht="15.6" x14ac:dyDescent="0.3">
      <c r="A205" s="41" t="s">
        <v>402</v>
      </c>
      <c r="B205" s="42" t="s">
        <v>403</v>
      </c>
      <c r="C205" s="49">
        <f>+'NOVIEMBRE 25'!C205+'OCTUBRE 25'!C205+'DICIEMBRE 25'!C205</f>
        <v>1082803.1100000001</v>
      </c>
      <c r="D205" s="49">
        <f>+'NOVIEMBRE 25'!D205+'OCTUBRE 25'!D205+'DICIEMBRE 25'!D205</f>
        <v>462935.91000000003</v>
      </c>
      <c r="E205" s="49">
        <f>+'NOVIEMBRE 25'!E205+'OCTUBRE 25'!E205+'DICIEMBRE 25'!E205</f>
        <v>14469.4</v>
      </c>
      <c r="F205" s="49">
        <f>+'NOVIEMBRE 25'!F205+'OCTUBRE 25'!F205+'DICIEMBRE 25'!F205</f>
        <v>76408.66</v>
      </c>
      <c r="G205" s="49">
        <f>+'NOVIEMBRE 25'!G205+'OCTUBRE 25'!G205+'DICIEMBRE 25'!G205</f>
        <v>23270.69</v>
      </c>
      <c r="H205" s="49">
        <f>+'NOVIEMBRE 25'!H205+'OCTUBRE 25'!H205+'DICIEMBRE 25'!H205</f>
        <v>9270.1500000000015</v>
      </c>
      <c r="I205" s="49">
        <f>+'NOVIEMBRE 25'!I205+'OCTUBRE 25'!I205+'DICIEMBRE 25'!I205</f>
        <v>23710.52</v>
      </c>
      <c r="J205" s="49">
        <f>+'OCTUBRE 25'!J205</f>
        <v>11.16</v>
      </c>
      <c r="K205" s="49">
        <f>'NOVIEMBRE 25'!J205+'OCTUBRE 25'!K205+'DICIEMBRE 25'!J205</f>
        <v>2443.17</v>
      </c>
      <c r="L205" s="49">
        <f>+'NOVIEMBRE 25'!K205+'OCTUBRE 25'!L205+'DICIEMBRE 25'!K205</f>
        <v>3512.34</v>
      </c>
      <c r="M205" s="49">
        <f>+'NOVIEMBRE 25'!L205+'OCTUBRE 25'!M205+'DICIEMBRE 25'!L205</f>
        <v>44400</v>
      </c>
      <c r="N205" s="49">
        <f>+'NOVIEMBRE 25'!M205+'OCTUBRE 25'!N205+'DICIEMBRE 25'!M205</f>
        <v>0</v>
      </c>
      <c r="O205" s="50">
        <f t="shared" si="3"/>
        <v>1743235.1099999996</v>
      </c>
    </row>
    <row r="206" spans="1:15" s="48" customFormat="1" ht="15.6" x14ac:dyDescent="0.3">
      <c r="A206" s="41" t="s">
        <v>404</v>
      </c>
      <c r="B206" s="42" t="s">
        <v>405</v>
      </c>
      <c r="C206" s="49">
        <f>+'NOVIEMBRE 25'!C206+'OCTUBRE 25'!C206+'DICIEMBRE 25'!C206</f>
        <v>4980899.8899999997</v>
      </c>
      <c r="D206" s="49">
        <f>+'NOVIEMBRE 25'!D206+'OCTUBRE 25'!D206+'DICIEMBRE 25'!D206</f>
        <v>1931963.7600000002</v>
      </c>
      <c r="E206" s="49">
        <f>+'NOVIEMBRE 25'!E206+'OCTUBRE 25'!E206+'DICIEMBRE 25'!E206</f>
        <v>64384.479999999996</v>
      </c>
      <c r="F206" s="49">
        <f>+'NOVIEMBRE 25'!F206+'OCTUBRE 25'!F206+'DICIEMBRE 25'!F206</f>
        <v>355745.92</v>
      </c>
      <c r="G206" s="49">
        <f>+'NOVIEMBRE 25'!G206+'OCTUBRE 25'!G206+'DICIEMBRE 25'!G206</f>
        <v>215112.04000000004</v>
      </c>
      <c r="H206" s="49">
        <f>+'NOVIEMBRE 25'!H206+'OCTUBRE 25'!H206+'DICIEMBRE 25'!H206</f>
        <v>44035.490000000005</v>
      </c>
      <c r="I206" s="49">
        <f>+'NOVIEMBRE 25'!I206+'OCTUBRE 25'!I206+'DICIEMBRE 25'!I206</f>
        <v>158063.1</v>
      </c>
      <c r="J206" s="49">
        <f>+'OCTUBRE 25'!J206</f>
        <v>74.41</v>
      </c>
      <c r="K206" s="49">
        <f>'NOVIEMBRE 25'!J206+'OCTUBRE 25'!K206+'DICIEMBRE 25'!J206</f>
        <v>10027.380000000001</v>
      </c>
      <c r="L206" s="49">
        <f>+'NOVIEMBRE 25'!K206+'OCTUBRE 25'!L206+'DICIEMBRE 25'!K206</f>
        <v>17309.75</v>
      </c>
      <c r="M206" s="49">
        <f>+'NOVIEMBRE 25'!L206+'OCTUBRE 25'!M206+'DICIEMBRE 25'!L206</f>
        <v>297640</v>
      </c>
      <c r="N206" s="49">
        <f>+'NOVIEMBRE 25'!M206+'OCTUBRE 25'!N206+'DICIEMBRE 25'!M206</f>
        <v>0</v>
      </c>
      <c r="O206" s="50">
        <f t="shared" si="3"/>
        <v>8075256.2200000007</v>
      </c>
    </row>
    <row r="207" spans="1:15" s="48" customFormat="1" ht="15.6" x14ac:dyDescent="0.3">
      <c r="A207" s="41" t="s">
        <v>406</v>
      </c>
      <c r="B207" s="42" t="s">
        <v>407</v>
      </c>
      <c r="C207" s="49">
        <f>+'NOVIEMBRE 25'!C207+'OCTUBRE 25'!C207+'DICIEMBRE 25'!C207</f>
        <v>285623.75</v>
      </c>
      <c r="D207" s="49">
        <f>+'NOVIEMBRE 25'!D207+'OCTUBRE 25'!D207+'DICIEMBRE 25'!D207</f>
        <v>127613.34</v>
      </c>
      <c r="E207" s="49">
        <f>+'NOVIEMBRE 25'!E207+'OCTUBRE 25'!E207+'DICIEMBRE 25'!E207</f>
        <v>4709.24</v>
      </c>
      <c r="F207" s="49">
        <f>+'NOVIEMBRE 25'!F207+'OCTUBRE 25'!F207+'DICIEMBRE 25'!F207</f>
        <v>17397.54</v>
      </c>
      <c r="G207" s="49">
        <f>+'NOVIEMBRE 25'!G207+'OCTUBRE 25'!G207+'DICIEMBRE 25'!G207</f>
        <v>3580.95</v>
      </c>
      <c r="H207" s="49">
        <f>+'NOVIEMBRE 25'!H207+'OCTUBRE 25'!H207+'DICIEMBRE 25'!H207</f>
        <v>1640.85</v>
      </c>
      <c r="I207" s="49">
        <f>+'NOVIEMBRE 25'!I207+'OCTUBRE 25'!I207+'DICIEMBRE 25'!I207</f>
        <v>2620.0700000000002</v>
      </c>
      <c r="J207" s="49">
        <f>+'OCTUBRE 25'!J207</f>
        <v>1.23</v>
      </c>
      <c r="K207" s="49">
        <f>'NOVIEMBRE 25'!J207+'OCTUBRE 25'!K207+'DICIEMBRE 25'!J207</f>
        <v>1000.5</v>
      </c>
      <c r="L207" s="49">
        <f>+'NOVIEMBRE 25'!K207+'OCTUBRE 25'!L207+'DICIEMBRE 25'!K207</f>
        <v>286.93</v>
      </c>
      <c r="M207" s="49">
        <f>+'NOVIEMBRE 25'!L207+'OCTUBRE 25'!M207+'DICIEMBRE 25'!L207</f>
        <v>0</v>
      </c>
      <c r="N207" s="49">
        <f>+'NOVIEMBRE 25'!M207+'OCTUBRE 25'!N207+'DICIEMBRE 25'!M207</f>
        <v>0</v>
      </c>
      <c r="O207" s="50">
        <f t="shared" si="3"/>
        <v>444474.39999999991</v>
      </c>
    </row>
    <row r="208" spans="1:15" s="48" customFormat="1" ht="15.6" x14ac:dyDescent="0.3">
      <c r="A208" s="41" t="s">
        <v>408</v>
      </c>
      <c r="B208" s="42" t="s">
        <v>409</v>
      </c>
      <c r="C208" s="49">
        <f>+'NOVIEMBRE 25'!C208+'OCTUBRE 25'!C208+'DICIEMBRE 25'!C208</f>
        <v>804976.60000000009</v>
      </c>
      <c r="D208" s="49">
        <f>+'NOVIEMBRE 25'!D208+'OCTUBRE 25'!D208+'DICIEMBRE 25'!D208</f>
        <v>172986.59999999998</v>
      </c>
      <c r="E208" s="49">
        <f>+'NOVIEMBRE 25'!E208+'OCTUBRE 25'!E208+'DICIEMBRE 25'!E208</f>
        <v>11583.9</v>
      </c>
      <c r="F208" s="49">
        <f>+'NOVIEMBRE 25'!F208+'OCTUBRE 25'!F208+'DICIEMBRE 25'!F208</f>
        <v>55206.49</v>
      </c>
      <c r="G208" s="49">
        <f>+'NOVIEMBRE 25'!G208+'OCTUBRE 25'!G208+'DICIEMBRE 25'!G208</f>
        <v>26802.450000000004</v>
      </c>
      <c r="H208" s="49">
        <f>+'NOVIEMBRE 25'!H208+'OCTUBRE 25'!H208+'DICIEMBRE 25'!H208</f>
        <v>6321.67</v>
      </c>
      <c r="I208" s="49">
        <f>+'NOVIEMBRE 25'!I208+'OCTUBRE 25'!I208+'DICIEMBRE 25'!I208</f>
        <v>19639.88</v>
      </c>
      <c r="J208" s="49">
        <f>+'OCTUBRE 25'!J208</f>
        <v>9.25</v>
      </c>
      <c r="K208" s="49">
        <f>'NOVIEMBRE 25'!J208+'OCTUBRE 25'!K208+'DICIEMBRE 25'!J208</f>
        <v>2085.81</v>
      </c>
      <c r="L208" s="49">
        <f>+'NOVIEMBRE 25'!K208+'OCTUBRE 25'!L208+'DICIEMBRE 25'!K208</f>
        <v>2150.79</v>
      </c>
      <c r="M208" s="49">
        <f>+'NOVIEMBRE 25'!L208+'OCTUBRE 25'!M208+'DICIEMBRE 25'!L208</f>
        <v>0</v>
      </c>
      <c r="N208" s="49">
        <f>+'NOVIEMBRE 25'!M208+'OCTUBRE 25'!N208+'DICIEMBRE 25'!M208</f>
        <v>0</v>
      </c>
      <c r="O208" s="50">
        <f t="shared" si="3"/>
        <v>1101763.44</v>
      </c>
    </row>
    <row r="209" spans="1:15" s="48" customFormat="1" ht="15.6" x14ac:dyDescent="0.3">
      <c r="A209" s="41" t="s">
        <v>410</v>
      </c>
      <c r="B209" s="42" t="s">
        <v>411</v>
      </c>
      <c r="C209" s="49">
        <f>+'NOVIEMBRE 25'!C209+'OCTUBRE 25'!C209+'DICIEMBRE 25'!C209</f>
        <v>482110.93999999994</v>
      </c>
      <c r="D209" s="49">
        <f>+'NOVIEMBRE 25'!D209+'OCTUBRE 25'!D209+'DICIEMBRE 25'!D209</f>
        <v>113929.79999999999</v>
      </c>
      <c r="E209" s="49">
        <f>+'NOVIEMBRE 25'!E209+'OCTUBRE 25'!E209+'DICIEMBRE 25'!E209</f>
        <v>7127.94</v>
      </c>
      <c r="F209" s="49">
        <f>+'NOVIEMBRE 25'!F209+'OCTUBRE 25'!F209+'DICIEMBRE 25'!F209</f>
        <v>33503.94</v>
      </c>
      <c r="G209" s="49">
        <f>+'NOVIEMBRE 25'!G209+'OCTUBRE 25'!G209+'DICIEMBRE 25'!G209</f>
        <v>13410.5</v>
      </c>
      <c r="H209" s="49">
        <f>+'NOVIEMBRE 25'!H209+'OCTUBRE 25'!H209+'DICIEMBRE 25'!H209</f>
        <v>3806.76</v>
      </c>
      <c r="I209" s="49">
        <f>+'NOVIEMBRE 25'!I209+'OCTUBRE 25'!I209+'DICIEMBRE 25'!I209</f>
        <v>10767.05</v>
      </c>
      <c r="J209" s="49">
        <f>+'OCTUBRE 25'!J209</f>
        <v>5.07</v>
      </c>
      <c r="K209" s="49">
        <f>'NOVIEMBRE 25'!J209+'OCTUBRE 25'!K209+'DICIEMBRE 25'!J209</f>
        <v>1267.92</v>
      </c>
      <c r="L209" s="49">
        <f>+'NOVIEMBRE 25'!K209+'OCTUBRE 25'!L209+'DICIEMBRE 25'!K209</f>
        <v>1295.33</v>
      </c>
      <c r="M209" s="49">
        <f>+'NOVIEMBRE 25'!L209+'OCTUBRE 25'!M209+'DICIEMBRE 25'!L209</f>
        <v>23544</v>
      </c>
      <c r="N209" s="49">
        <f>+'NOVIEMBRE 25'!M209+'OCTUBRE 25'!N209+'DICIEMBRE 25'!M209</f>
        <v>0</v>
      </c>
      <c r="O209" s="50">
        <f t="shared" si="3"/>
        <v>690769.24999999988</v>
      </c>
    </row>
    <row r="210" spans="1:15" s="48" customFormat="1" ht="15.6" x14ac:dyDescent="0.3">
      <c r="A210" s="41" t="s">
        <v>412</v>
      </c>
      <c r="B210" s="42" t="s">
        <v>413</v>
      </c>
      <c r="C210" s="49">
        <f>+'NOVIEMBRE 25'!C210+'OCTUBRE 25'!C210+'DICIEMBRE 25'!C210</f>
        <v>996899.19</v>
      </c>
      <c r="D210" s="49">
        <f>+'NOVIEMBRE 25'!D210+'OCTUBRE 25'!D210+'DICIEMBRE 25'!D210</f>
        <v>311862.01</v>
      </c>
      <c r="E210" s="49">
        <f>+'NOVIEMBRE 25'!E210+'OCTUBRE 25'!E210+'DICIEMBRE 25'!E210</f>
        <v>13599.58</v>
      </c>
      <c r="F210" s="49">
        <f>+'NOVIEMBRE 25'!F210+'OCTUBRE 25'!F210+'DICIEMBRE 25'!F210</f>
        <v>70984.66</v>
      </c>
      <c r="G210" s="49">
        <f>+'NOVIEMBRE 25'!G210+'OCTUBRE 25'!G210+'DICIEMBRE 25'!G210</f>
        <v>32653.559999999998</v>
      </c>
      <c r="H210" s="49">
        <f>+'NOVIEMBRE 25'!H210+'OCTUBRE 25'!H210+'DICIEMBRE 25'!H210</f>
        <v>8545.9199999999983</v>
      </c>
      <c r="I210" s="49">
        <f>+'NOVIEMBRE 25'!I210+'OCTUBRE 25'!I210+'DICIEMBRE 25'!I210</f>
        <v>26524.11</v>
      </c>
      <c r="J210" s="49">
        <f>+'OCTUBRE 25'!J210</f>
        <v>12.49</v>
      </c>
      <c r="K210" s="49">
        <f>'NOVIEMBRE 25'!J210+'OCTUBRE 25'!K210+'DICIEMBRE 25'!J210</f>
        <v>2200.7400000000002</v>
      </c>
      <c r="L210" s="49">
        <f>+'NOVIEMBRE 25'!K210+'OCTUBRE 25'!L210+'DICIEMBRE 25'!K210</f>
        <v>3233.05</v>
      </c>
      <c r="M210" s="49">
        <f>+'NOVIEMBRE 25'!L210+'OCTUBRE 25'!M210+'DICIEMBRE 25'!L210</f>
        <v>0</v>
      </c>
      <c r="N210" s="49">
        <f>+'NOVIEMBRE 25'!M210+'OCTUBRE 25'!N210+'DICIEMBRE 25'!M210</f>
        <v>0</v>
      </c>
      <c r="O210" s="50">
        <f t="shared" si="3"/>
        <v>1466515.31</v>
      </c>
    </row>
    <row r="211" spans="1:15" s="48" customFormat="1" ht="15.6" x14ac:dyDescent="0.3">
      <c r="A211" s="41" t="s">
        <v>414</v>
      </c>
      <c r="B211" s="42" t="s">
        <v>415</v>
      </c>
      <c r="C211" s="49">
        <f>+'NOVIEMBRE 25'!C211+'OCTUBRE 25'!C211+'DICIEMBRE 25'!C211</f>
        <v>771905.37000000011</v>
      </c>
      <c r="D211" s="49">
        <f>+'NOVIEMBRE 25'!D211+'OCTUBRE 25'!D211+'DICIEMBRE 25'!D211</f>
        <v>189026.04</v>
      </c>
      <c r="E211" s="49">
        <f>+'NOVIEMBRE 25'!E211+'OCTUBRE 25'!E211+'DICIEMBRE 25'!E211</f>
        <v>11298.92</v>
      </c>
      <c r="F211" s="49">
        <f>+'NOVIEMBRE 25'!F211+'OCTUBRE 25'!F211+'DICIEMBRE 25'!F211</f>
        <v>53262.92</v>
      </c>
      <c r="G211" s="49">
        <f>+'NOVIEMBRE 25'!G211+'OCTUBRE 25'!G211+'DICIEMBRE 25'!G211</f>
        <v>25785.15</v>
      </c>
      <c r="H211" s="49">
        <f>+'NOVIEMBRE 25'!H211+'OCTUBRE 25'!H211+'DICIEMBRE 25'!H211</f>
        <v>6064.69</v>
      </c>
      <c r="I211" s="49">
        <f>+'NOVIEMBRE 25'!I211+'OCTUBRE 25'!I211+'DICIEMBRE 25'!I211</f>
        <v>18764.760000000002</v>
      </c>
      <c r="J211" s="49">
        <f>+'OCTUBRE 25'!J211</f>
        <v>8.83</v>
      </c>
      <c r="K211" s="49">
        <f>'NOVIEMBRE 25'!J211+'OCTUBRE 25'!K211+'DICIEMBRE 25'!J211</f>
        <v>2038.8600000000001</v>
      </c>
      <c r="L211" s="49">
        <f>+'NOVIEMBRE 25'!K211+'OCTUBRE 25'!L211+'DICIEMBRE 25'!K211</f>
        <v>2054.96</v>
      </c>
      <c r="M211" s="49">
        <f>+'NOVIEMBRE 25'!L211+'OCTUBRE 25'!M211+'DICIEMBRE 25'!L211</f>
        <v>0</v>
      </c>
      <c r="N211" s="49">
        <f>+'NOVIEMBRE 25'!M211+'OCTUBRE 25'!N211+'DICIEMBRE 25'!M211</f>
        <v>0</v>
      </c>
      <c r="O211" s="50">
        <f t="shared" si="3"/>
        <v>1080210.5000000002</v>
      </c>
    </row>
    <row r="212" spans="1:15" s="48" customFormat="1" ht="15.6" x14ac:dyDescent="0.3">
      <c r="A212" s="41" t="s">
        <v>416</v>
      </c>
      <c r="B212" s="42" t="s">
        <v>417</v>
      </c>
      <c r="C212" s="49">
        <f>+'NOVIEMBRE 25'!C212+'OCTUBRE 25'!C212+'DICIEMBRE 25'!C212</f>
        <v>257499.4</v>
      </c>
      <c r="D212" s="49">
        <f>+'NOVIEMBRE 25'!D212+'OCTUBRE 25'!D212+'DICIEMBRE 25'!D212</f>
        <v>114398.76</v>
      </c>
      <c r="E212" s="49">
        <f>+'NOVIEMBRE 25'!E212+'OCTUBRE 25'!E212+'DICIEMBRE 25'!E212</f>
        <v>3883.58</v>
      </c>
      <c r="F212" s="49">
        <f>+'NOVIEMBRE 25'!F212+'OCTUBRE 25'!F212+'DICIEMBRE 25'!F212</f>
        <v>16735</v>
      </c>
      <c r="G212" s="49">
        <f>+'NOVIEMBRE 25'!G212+'OCTUBRE 25'!G212+'DICIEMBRE 25'!G212</f>
        <v>4463.87</v>
      </c>
      <c r="H212" s="49">
        <f>+'NOVIEMBRE 25'!H212+'OCTUBRE 25'!H212+'DICIEMBRE 25'!H212</f>
        <v>1790.83</v>
      </c>
      <c r="I212" s="49">
        <f>+'NOVIEMBRE 25'!I212+'OCTUBRE 25'!I212+'DICIEMBRE 25'!I212</f>
        <v>3905.91</v>
      </c>
      <c r="J212" s="49">
        <f>+'OCTUBRE 25'!J212</f>
        <v>1.84</v>
      </c>
      <c r="K212" s="49">
        <f>'NOVIEMBRE 25'!J212+'OCTUBRE 25'!K212+'DICIEMBRE 25'!J212</f>
        <v>748.47</v>
      </c>
      <c r="L212" s="49">
        <f>+'NOVIEMBRE 25'!K212+'OCTUBRE 25'!L212+'DICIEMBRE 25'!K212</f>
        <v>507.07999999999993</v>
      </c>
      <c r="M212" s="49">
        <f>+'NOVIEMBRE 25'!L212+'OCTUBRE 25'!M212+'DICIEMBRE 25'!L212</f>
        <v>0</v>
      </c>
      <c r="N212" s="49">
        <f>+'NOVIEMBRE 25'!M212+'OCTUBRE 25'!N212+'DICIEMBRE 25'!M212</f>
        <v>0</v>
      </c>
      <c r="O212" s="50">
        <f t="shared" si="3"/>
        <v>403934.74</v>
      </c>
    </row>
    <row r="213" spans="1:15" s="48" customFormat="1" ht="15.6" x14ac:dyDescent="0.3">
      <c r="A213" s="41" t="s">
        <v>418</v>
      </c>
      <c r="B213" s="42" t="s">
        <v>419</v>
      </c>
      <c r="C213" s="49">
        <f>+'NOVIEMBRE 25'!C213+'OCTUBRE 25'!C213+'DICIEMBRE 25'!C213</f>
        <v>3117643.08</v>
      </c>
      <c r="D213" s="49">
        <f>+'NOVIEMBRE 25'!D213+'OCTUBRE 25'!D213+'DICIEMBRE 25'!D213</f>
        <v>820817.19</v>
      </c>
      <c r="E213" s="49">
        <f>+'NOVIEMBRE 25'!E213+'OCTUBRE 25'!E213+'DICIEMBRE 25'!E213</f>
        <v>42019.91</v>
      </c>
      <c r="F213" s="49">
        <f>+'NOVIEMBRE 25'!F213+'OCTUBRE 25'!F213+'DICIEMBRE 25'!F213</f>
        <v>224469.28</v>
      </c>
      <c r="G213" s="49">
        <f>+'NOVIEMBRE 25'!G213+'OCTUBRE 25'!G213+'DICIEMBRE 25'!G213</f>
        <v>123318.22</v>
      </c>
      <c r="H213" s="49">
        <f>+'NOVIEMBRE 25'!H213+'OCTUBRE 25'!H213+'DICIEMBRE 25'!H213</f>
        <v>27346.19</v>
      </c>
      <c r="I213" s="49">
        <f>+'NOVIEMBRE 25'!I213+'OCTUBRE 25'!I213+'DICIEMBRE 25'!I213</f>
        <v>92521.25</v>
      </c>
      <c r="J213" s="49">
        <f>+'OCTUBRE 25'!J213</f>
        <v>43.56</v>
      </c>
      <c r="K213" s="49">
        <f>'NOVIEMBRE 25'!J213+'OCTUBRE 25'!K213+'DICIEMBRE 25'!J213</f>
        <v>6788.2800000000007</v>
      </c>
      <c r="L213" s="49">
        <f>+'NOVIEMBRE 25'!K213+'OCTUBRE 25'!L213+'DICIEMBRE 25'!K213</f>
        <v>10484.84</v>
      </c>
      <c r="M213" s="49">
        <f>+'NOVIEMBRE 25'!L213+'OCTUBRE 25'!M213+'DICIEMBRE 25'!L213</f>
        <v>0</v>
      </c>
      <c r="N213" s="49">
        <f>+'NOVIEMBRE 25'!M213+'OCTUBRE 25'!N213+'DICIEMBRE 25'!M213</f>
        <v>136925.47</v>
      </c>
      <c r="O213" s="50">
        <f t="shared" si="3"/>
        <v>4602377.2699999996</v>
      </c>
    </row>
    <row r="214" spans="1:15" s="48" customFormat="1" ht="15.6" x14ac:dyDescent="0.3">
      <c r="A214" s="41" t="s">
        <v>420</v>
      </c>
      <c r="B214" s="42" t="s">
        <v>421</v>
      </c>
      <c r="C214" s="49">
        <f>+'NOVIEMBRE 25'!C214+'OCTUBRE 25'!C214+'DICIEMBRE 25'!C214</f>
        <v>570633.28</v>
      </c>
      <c r="D214" s="49">
        <f>+'NOVIEMBRE 25'!D214+'OCTUBRE 25'!D214+'DICIEMBRE 25'!D214</f>
        <v>208909.4</v>
      </c>
      <c r="E214" s="49">
        <f>+'NOVIEMBRE 25'!E214+'OCTUBRE 25'!E214+'DICIEMBRE 25'!E214</f>
        <v>8068.7099999999991</v>
      </c>
      <c r="F214" s="49">
        <f>+'NOVIEMBRE 25'!F214+'OCTUBRE 25'!F214+'DICIEMBRE 25'!F214</f>
        <v>41766.370000000003</v>
      </c>
      <c r="G214" s="49">
        <f>+'NOVIEMBRE 25'!G214+'OCTUBRE 25'!G214+'DICIEMBRE 25'!G214</f>
        <v>17170.939999999999</v>
      </c>
      <c r="H214" s="49">
        <f>+'NOVIEMBRE 25'!H214+'OCTUBRE 25'!H214+'DICIEMBRE 25'!H214</f>
        <v>5032</v>
      </c>
      <c r="I214" s="49">
        <f>+'NOVIEMBRE 25'!I214+'OCTUBRE 25'!I214+'DICIEMBRE 25'!I214</f>
        <v>14931.25</v>
      </c>
      <c r="J214" s="49">
        <f>+'OCTUBRE 25'!J214</f>
        <v>7.03</v>
      </c>
      <c r="K214" s="49">
        <f>'NOVIEMBRE 25'!J214+'OCTUBRE 25'!K214+'DICIEMBRE 25'!J214</f>
        <v>1360.53</v>
      </c>
      <c r="L214" s="49">
        <f>+'NOVIEMBRE 25'!K214+'OCTUBRE 25'!L214+'DICIEMBRE 25'!K214</f>
        <v>1940.4299999999998</v>
      </c>
      <c r="M214" s="49">
        <f>+'NOVIEMBRE 25'!L214+'OCTUBRE 25'!M214+'DICIEMBRE 25'!L214</f>
        <v>0</v>
      </c>
      <c r="N214" s="49">
        <f>+'NOVIEMBRE 25'!M214+'OCTUBRE 25'!N214+'DICIEMBRE 25'!M214</f>
        <v>0</v>
      </c>
      <c r="O214" s="50">
        <f t="shared" si="3"/>
        <v>869819.94000000006</v>
      </c>
    </row>
    <row r="215" spans="1:15" s="48" customFormat="1" ht="15.6" x14ac:dyDescent="0.3">
      <c r="A215" s="41" t="s">
        <v>422</v>
      </c>
      <c r="B215" s="42" t="s">
        <v>423</v>
      </c>
      <c r="C215" s="49">
        <f>+'NOVIEMBRE 25'!C215+'OCTUBRE 25'!C215+'DICIEMBRE 25'!C215</f>
        <v>3235324.05</v>
      </c>
      <c r="D215" s="49">
        <f>+'NOVIEMBRE 25'!D215+'OCTUBRE 25'!D215+'DICIEMBRE 25'!D215</f>
        <v>593625.17999999993</v>
      </c>
      <c r="E215" s="49">
        <f>+'NOVIEMBRE 25'!E215+'OCTUBRE 25'!E215+'DICIEMBRE 25'!E215</f>
        <v>42716.88</v>
      </c>
      <c r="F215" s="49">
        <f>+'NOVIEMBRE 25'!F215+'OCTUBRE 25'!F215+'DICIEMBRE 25'!F215</f>
        <v>231239.35000000003</v>
      </c>
      <c r="G215" s="49">
        <f>+'NOVIEMBRE 25'!G215+'OCTUBRE 25'!G215+'DICIEMBRE 25'!G215</f>
        <v>137413.65999999997</v>
      </c>
      <c r="H215" s="49">
        <f>+'NOVIEMBRE 25'!H215+'OCTUBRE 25'!H215+'DICIEMBRE 25'!H215</f>
        <v>28415.579999999998</v>
      </c>
      <c r="I215" s="49">
        <f>+'NOVIEMBRE 25'!I215+'OCTUBRE 25'!I215+'DICIEMBRE 25'!I215</f>
        <v>100941.45000000001</v>
      </c>
      <c r="J215" s="49">
        <f>+'OCTUBRE 25'!J215</f>
        <v>47.52</v>
      </c>
      <c r="K215" s="49">
        <f>'NOVIEMBRE 25'!J215+'OCTUBRE 25'!K215+'DICIEMBRE 25'!J215</f>
        <v>7038.2100000000009</v>
      </c>
      <c r="L215" s="49">
        <f>+'NOVIEMBRE 25'!K215+'OCTUBRE 25'!L215+'DICIEMBRE 25'!K215</f>
        <v>11054.26</v>
      </c>
      <c r="M215" s="49">
        <f>+'NOVIEMBRE 25'!L215+'OCTUBRE 25'!M215+'DICIEMBRE 25'!L215</f>
        <v>0</v>
      </c>
      <c r="N215" s="49">
        <f>+'NOVIEMBRE 25'!M215+'OCTUBRE 25'!N215+'DICIEMBRE 25'!M215</f>
        <v>113511.07999999999</v>
      </c>
      <c r="O215" s="50">
        <f t="shared" si="3"/>
        <v>4501327.2199999988</v>
      </c>
    </row>
    <row r="216" spans="1:15" s="48" customFormat="1" ht="15.6" x14ac:dyDescent="0.3">
      <c r="A216" s="41" t="s">
        <v>424</v>
      </c>
      <c r="B216" s="42" t="s">
        <v>425</v>
      </c>
      <c r="C216" s="49">
        <f>+'NOVIEMBRE 25'!C216+'OCTUBRE 25'!C216+'DICIEMBRE 25'!C216</f>
        <v>1482114.62</v>
      </c>
      <c r="D216" s="49">
        <f>+'NOVIEMBRE 25'!D216+'OCTUBRE 25'!D216+'DICIEMBRE 25'!D216</f>
        <v>247846.80000000002</v>
      </c>
      <c r="E216" s="49">
        <f>+'NOVIEMBRE 25'!E216+'OCTUBRE 25'!E216+'DICIEMBRE 25'!E216</f>
        <v>20832.400000000001</v>
      </c>
      <c r="F216" s="49">
        <f>+'NOVIEMBRE 25'!F216+'OCTUBRE 25'!F216+'DICIEMBRE 25'!F216</f>
        <v>103652.26999999999</v>
      </c>
      <c r="G216" s="49">
        <f>+'NOVIEMBRE 25'!G216+'OCTUBRE 25'!G216+'DICIEMBRE 25'!G216</f>
        <v>50174.47</v>
      </c>
      <c r="H216" s="49">
        <f>+'NOVIEMBRE 25'!H216+'OCTUBRE 25'!H216+'DICIEMBRE 25'!H216</f>
        <v>12173.91</v>
      </c>
      <c r="I216" s="49">
        <f>+'NOVIEMBRE 25'!I216+'OCTUBRE 25'!I216+'DICIEMBRE 25'!I216</f>
        <v>38178.199999999997</v>
      </c>
      <c r="J216" s="49">
        <f>+'OCTUBRE 25'!J216</f>
        <v>17.97</v>
      </c>
      <c r="K216" s="49">
        <f>'NOVIEMBRE 25'!J216+'OCTUBRE 25'!K216+'DICIEMBRE 25'!J216</f>
        <v>3606.42</v>
      </c>
      <c r="L216" s="49">
        <f>+'NOVIEMBRE 25'!K216+'OCTUBRE 25'!L216+'DICIEMBRE 25'!K216</f>
        <v>4380.2300000000005</v>
      </c>
      <c r="M216" s="49">
        <f>+'NOVIEMBRE 25'!L216+'OCTUBRE 25'!M216+'DICIEMBRE 25'!L216</f>
        <v>0</v>
      </c>
      <c r="N216" s="49">
        <f>+'NOVIEMBRE 25'!M216+'OCTUBRE 25'!N216+'DICIEMBRE 25'!M216</f>
        <v>0</v>
      </c>
      <c r="O216" s="50">
        <f t="shared" si="3"/>
        <v>1962977.2899999998</v>
      </c>
    </row>
    <row r="217" spans="1:15" s="48" customFormat="1" ht="15.6" x14ac:dyDescent="0.3">
      <c r="A217" s="41" t="s">
        <v>426</v>
      </c>
      <c r="B217" s="42" t="s">
        <v>427</v>
      </c>
      <c r="C217" s="49">
        <f>+'NOVIEMBRE 25'!C217+'OCTUBRE 25'!C217+'DICIEMBRE 25'!C217</f>
        <v>373326.48</v>
      </c>
      <c r="D217" s="49">
        <f>+'NOVIEMBRE 25'!D217+'OCTUBRE 25'!D217+'DICIEMBRE 25'!D217</f>
        <v>192454.87</v>
      </c>
      <c r="E217" s="49">
        <f>+'NOVIEMBRE 25'!E217+'OCTUBRE 25'!E217+'DICIEMBRE 25'!E217</f>
        <v>6078.96</v>
      </c>
      <c r="F217" s="49">
        <f>+'NOVIEMBRE 25'!F217+'OCTUBRE 25'!F217+'DICIEMBRE 25'!F217</f>
        <v>23105.07</v>
      </c>
      <c r="G217" s="49">
        <f>+'NOVIEMBRE 25'!G217+'OCTUBRE 25'!G217+'DICIEMBRE 25'!G217</f>
        <v>4389.91</v>
      </c>
      <c r="H217" s="49">
        <f>+'NOVIEMBRE 25'!H217+'OCTUBRE 25'!H217+'DICIEMBRE 25'!H217</f>
        <v>2240.9899999999998</v>
      </c>
      <c r="I217" s="49">
        <f>+'NOVIEMBRE 25'!I217+'OCTUBRE 25'!I217+'DICIEMBRE 25'!I217</f>
        <v>3600.34</v>
      </c>
      <c r="J217" s="49">
        <f>+'OCTUBRE 25'!J217</f>
        <v>1.7</v>
      </c>
      <c r="K217" s="49">
        <f>'NOVIEMBRE 25'!J217+'OCTUBRE 25'!K217+'DICIEMBRE 25'!J217</f>
        <v>1285.5899999999999</v>
      </c>
      <c r="L217" s="49">
        <f>+'NOVIEMBRE 25'!K217+'OCTUBRE 25'!L217+'DICIEMBRE 25'!K217</f>
        <v>449.9</v>
      </c>
      <c r="M217" s="49">
        <f>+'NOVIEMBRE 25'!L217+'OCTUBRE 25'!M217+'DICIEMBRE 25'!L217</f>
        <v>22649</v>
      </c>
      <c r="N217" s="49">
        <f>+'NOVIEMBRE 25'!M217+'OCTUBRE 25'!N217+'DICIEMBRE 25'!M217</f>
        <v>0</v>
      </c>
      <c r="O217" s="50">
        <f t="shared" si="3"/>
        <v>629582.80999999982</v>
      </c>
    </row>
    <row r="218" spans="1:15" s="48" customFormat="1" ht="15.6" x14ac:dyDescent="0.3">
      <c r="A218" s="41" t="s">
        <v>428</v>
      </c>
      <c r="B218" s="42" t="s">
        <v>429</v>
      </c>
      <c r="C218" s="49">
        <f>+'NOVIEMBRE 25'!C218+'OCTUBRE 25'!C218+'DICIEMBRE 25'!C218</f>
        <v>1209727.44</v>
      </c>
      <c r="D218" s="49">
        <f>+'NOVIEMBRE 25'!D218+'OCTUBRE 25'!D218+'DICIEMBRE 25'!D218</f>
        <v>185642.40000000002</v>
      </c>
      <c r="E218" s="49">
        <f>+'NOVIEMBRE 25'!E218+'OCTUBRE 25'!E218+'DICIEMBRE 25'!E218</f>
        <v>16948.27</v>
      </c>
      <c r="F218" s="49">
        <f>+'NOVIEMBRE 25'!F218+'OCTUBRE 25'!F218+'DICIEMBRE 25'!F218</f>
        <v>83087.98000000001</v>
      </c>
      <c r="G218" s="49">
        <f>+'NOVIEMBRE 25'!G218+'OCTUBRE 25'!G218+'DICIEMBRE 25'!G218</f>
        <v>41148.050000000003</v>
      </c>
      <c r="H218" s="49">
        <f>+'NOVIEMBRE 25'!H218+'OCTUBRE 25'!H218+'DICIEMBRE 25'!H218</f>
        <v>9673.44</v>
      </c>
      <c r="I218" s="49">
        <f>+'NOVIEMBRE 25'!I218+'OCTUBRE 25'!I218+'DICIEMBRE 25'!I218</f>
        <v>30724.949999999997</v>
      </c>
      <c r="J218" s="49">
        <f>+'OCTUBRE 25'!J218</f>
        <v>14.47</v>
      </c>
      <c r="K218" s="49">
        <f>'NOVIEMBRE 25'!J218+'OCTUBRE 25'!K218+'DICIEMBRE 25'!J218</f>
        <v>3012.09</v>
      </c>
      <c r="L218" s="49">
        <f>+'NOVIEMBRE 25'!K218+'OCTUBRE 25'!L218+'DICIEMBRE 25'!K218</f>
        <v>3380.25</v>
      </c>
      <c r="M218" s="49">
        <f>+'NOVIEMBRE 25'!L218+'OCTUBRE 25'!M218+'DICIEMBRE 25'!L218</f>
        <v>22694</v>
      </c>
      <c r="N218" s="49">
        <f>+'NOVIEMBRE 25'!M218+'OCTUBRE 25'!N218+'DICIEMBRE 25'!M218</f>
        <v>0</v>
      </c>
      <c r="O218" s="50">
        <f t="shared" si="3"/>
        <v>1606053.3399999999</v>
      </c>
    </row>
    <row r="219" spans="1:15" s="48" customFormat="1" ht="15.6" x14ac:dyDescent="0.3">
      <c r="A219" s="41" t="s">
        <v>430</v>
      </c>
      <c r="B219" s="42" t="s">
        <v>431</v>
      </c>
      <c r="C219" s="49">
        <f>+'NOVIEMBRE 25'!C219+'OCTUBRE 25'!C219+'DICIEMBRE 25'!C219</f>
        <v>720292.91</v>
      </c>
      <c r="D219" s="49">
        <f>+'NOVIEMBRE 25'!D219+'OCTUBRE 25'!D219+'DICIEMBRE 25'!D219</f>
        <v>201244.91999999998</v>
      </c>
      <c r="E219" s="49">
        <f>+'NOVIEMBRE 25'!E219+'OCTUBRE 25'!E219+'DICIEMBRE 25'!E219</f>
        <v>10137.51</v>
      </c>
      <c r="F219" s="49">
        <f>+'NOVIEMBRE 25'!F219+'OCTUBRE 25'!F219+'DICIEMBRE 25'!F219</f>
        <v>50186.89</v>
      </c>
      <c r="G219" s="49">
        <f>+'NOVIEMBRE 25'!G219+'OCTUBRE 25'!G219+'DICIEMBRE 25'!G219</f>
        <v>24710.28</v>
      </c>
      <c r="H219" s="49">
        <f>+'NOVIEMBRE 25'!H219+'OCTUBRE 25'!H219+'DICIEMBRE 25'!H219</f>
        <v>5871.71</v>
      </c>
      <c r="I219" s="49">
        <f>+'NOVIEMBRE 25'!I219+'OCTUBRE 25'!I219+'DICIEMBRE 25'!I219</f>
        <v>18540.36</v>
      </c>
      <c r="J219" s="49">
        <f>+'OCTUBRE 25'!J219</f>
        <v>8.73</v>
      </c>
      <c r="K219" s="49">
        <f>'NOVIEMBRE 25'!J219+'OCTUBRE 25'!K219+'DICIEMBRE 25'!J219</f>
        <v>1742.19</v>
      </c>
      <c r="L219" s="49">
        <f>+'NOVIEMBRE 25'!K219+'OCTUBRE 25'!L219+'DICIEMBRE 25'!K219</f>
        <v>2095.9699999999998</v>
      </c>
      <c r="M219" s="49">
        <f>+'NOVIEMBRE 25'!L219+'OCTUBRE 25'!M219+'DICIEMBRE 25'!L219</f>
        <v>6622</v>
      </c>
      <c r="N219" s="49">
        <f>+'NOVIEMBRE 25'!M219+'OCTUBRE 25'!N219+'DICIEMBRE 25'!M219</f>
        <v>0</v>
      </c>
      <c r="O219" s="50">
        <f t="shared" si="3"/>
        <v>1041453.47</v>
      </c>
    </row>
    <row r="220" spans="1:15" s="48" customFormat="1" ht="15.6" x14ac:dyDescent="0.3">
      <c r="A220" s="41" t="s">
        <v>432</v>
      </c>
      <c r="B220" s="42" t="s">
        <v>433</v>
      </c>
      <c r="C220" s="49">
        <f>+'NOVIEMBRE 25'!C220+'OCTUBRE 25'!C220+'DICIEMBRE 25'!C220</f>
        <v>708920.23</v>
      </c>
      <c r="D220" s="49">
        <f>+'NOVIEMBRE 25'!D220+'OCTUBRE 25'!D220+'DICIEMBRE 25'!D220</f>
        <v>163057.79999999999</v>
      </c>
      <c r="E220" s="49">
        <f>+'NOVIEMBRE 25'!E220+'OCTUBRE 25'!E220+'DICIEMBRE 25'!E220</f>
        <v>10511.220000000001</v>
      </c>
      <c r="F220" s="49">
        <f>+'NOVIEMBRE 25'!F220+'OCTUBRE 25'!F220+'DICIEMBRE 25'!F220</f>
        <v>48728.27</v>
      </c>
      <c r="G220" s="49">
        <f>+'NOVIEMBRE 25'!G220+'OCTUBRE 25'!G220+'DICIEMBRE 25'!G220</f>
        <v>22765.07</v>
      </c>
      <c r="H220" s="49">
        <f>+'NOVIEMBRE 25'!H220+'OCTUBRE 25'!H220+'DICIEMBRE 25'!H220</f>
        <v>5489.21</v>
      </c>
      <c r="I220" s="49">
        <f>+'NOVIEMBRE 25'!I220+'OCTUBRE 25'!I220+'DICIEMBRE 25'!I220</f>
        <v>16578.37</v>
      </c>
      <c r="J220" s="49">
        <f>+'OCTUBRE 25'!J220</f>
        <v>7.8</v>
      </c>
      <c r="K220" s="49">
        <f>'NOVIEMBRE 25'!J220+'OCTUBRE 25'!K220+'DICIEMBRE 25'!J220</f>
        <v>1911</v>
      </c>
      <c r="L220" s="49">
        <f>+'NOVIEMBRE 25'!K220+'OCTUBRE 25'!L220+'DICIEMBRE 25'!K220</f>
        <v>1822.31</v>
      </c>
      <c r="M220" s="49">
        <f>+'NOVIEMBRE 25'!L220+'OCTUBRE 25'!M220+'DICIEMBRE 25'!L220</f>
        <v>0</v>
      </c>
      <c r="N220" s="49">
        <f>+'NOVIEMBRE 25'!M220+'OCTUBRE 25'!N220+'DICIEMBRE 25'!M220</f>
        <v>0</v>
      </c>
      <c r="O220" s="50">
        <f t="shared" si="3"/>
        <v>979791.28</v>
      </c>
    </row>
    <row r="221" spans="1:15" s="48" customFormat="1" ht="15.6" x14ac:dyDescent="0.3">
      <c r="A221" s="41" t="s">
        <v>434</v>
      </c>
      <c r="B221" s="42" t="s">
        <v>435</v>
      </c>
      <c r="C221" s="49">
        <f>+'NOVIEMBRE 25'!C221+'OCTUBRE 25'!C221+'DICIEMBRE 25'!C221</f>
        <v>949175.31</v>
      </c>
      <c r="D221" s="49">
        <f>+'NOVIEMBRE 25'!D221+'OCTUBRE 25'!D221+'DICIEMBRE 25'!D221</f>
        <v>398893.05</v>
      </c>
      <c r="E221" s="49">
        <f>+'NOVIEMBRE 25'!E221+'OCTUBRE 25'!E221+'DICIEMBRE 25'!E221</f>
        <v>12467.279999999999</v>
      </c>
      <c r="F221" s="49">
        <f>+'NOVIEMBRE 25'!F221+'OCTUBRE 25'!F221+'DICIEMBRE 25'!F221</f>
        <v>64073.450000000004</v>
      </c>
      <c r="G221" s="49">
        <f>+'NOVIEMBRE 25'!G221+'OCTUBRE 25'!G221+'DICIEMBRE 25'!G221</f>
        <v>30142.52</v>
      </c>
      <c r="H221" s="49">
        <f>+'NOVIEMBRE 25'!H221+'OCTUBRE 25'!H221+'DICIEMBRE 25'!H221</f>
        <v>7622.68</v>
      </c>
      <c r="I221" s="49">
        <f>+'NOVIEMBRE 25'!I221+'OCTUBRE 25'!I221+'DICIEMBRE 25'!I221</f>
        <v>23367.79</v>
      </c>
      <c r="J221" s="49">
        <f>+'OCTUBRE 25'!J221</f>
        <v>11</v>
      </c>
      <c r="K221" s="49">
        <f>'NOVIEMBRE 25'!J221+'OCTUBRE 25'!K221+'DICIEMBRE 25'!J221</f>
        <v>2104.56</v>
      </c>
      <c r="L221" s="49">
        <f>+'NOVIEMBRE 25'!K221+'OCTUBRE 25'!L221+'DICIEMBRE 25'!K221</f>
        <v>2716.16</v>
      </c>
      <c r="M221" s="49">
        <f>+'NOVIEMBRE 25'!L221+'OCTUBRE 25'!M221+'DICIEMBRE 25'!L221</f>
        <v>0</v>
      </c>
      <c r="N221" s="49">
        <f>+'NOVIEMBRE 25'!M221+'OCTUBRE 25'!N221+'DICIEMBRE 25'!M221</f>
        <v>0</v>
      </c>
      <c r="O221" s="50">
        <f t="shared" si="3"/>
        <v>1490573.8</v>
      </c>
    </row>
    <row r="222" spans="1:15" s="48" customFormat="1" ht="15.6" x14ac:dyDescent="0.3">
      <c r="A222" s="41" t="s">
        <v>436</v>
      </c>
      <c r="B222" s="42" t="s">
        <v>437</v>
      </c>
      <c r="C222" s="49">
        <f>+'NOVIEMBRE 25'!C222+'OCTUBRE 25'!C222+'DICIEMBRE 25'!C222</f>
        <v>547873.22</v>
      </c>
      <c r="D222" s="49">
        <f>+'NOVIEMBRE 25'!D222+'OCTUBRE 25'!D222+'DICIEMBRE 25'!D222</f>
        <v>131832.59999999998</v>
      </c>
      <c r="E222" s="49">
        <f>+'NOVIEMBRE 25'!E222+'OCTUBRE 25'!E222+'DICIEMBRE 25'!E222</f>
        <v>8135.07</v>
      </c>
      <c r="F222" s="49">
        <f>+'NOVIEMBRE 25'!F222+'OCTUBRE 25'!F222+'DICIEMBRE 25'!F222</f>
        <v>36027.82</v>
      </c>
      <c r="G222" s="49">
        <f>+'NOVIEMBRE 25'!G222+'OCTUBRE 25'!G222+'DICIEMBRE 25'!G222</f>
        <v>14482.95</v>
      </c>
      <c r="H222" s="49">
        <f>+'NOVIEMBRE 25'!H222+'OCTUBRE 25'!H222+'DICIEMBRE 25'!H222</f>
        <v>3940.51</v>
      </c>
      <c r="I222" s="49">
        <f>+'NOVIEMBRE 25'!I222+'OCTUBRE 25'!I222+'DICIEMBRE 25'!I222</f>
        <v>10782.58</v>
      </c>
      <c r="J222" s="49">
        <f>+'OCTUBRE 25'!J222</f>
        <v>5.08</v>
      </c>
      <c r="K222" s="49">
        <f>'NOVIEMBRE 25'!J222+'OCTUBRE 25'!K222+'DICIEMBRE 25'!J222</f>
        <v>1591.1999999999998</v>
      </c>
      <c r="L222" s="49">
        <f>+'NOVIEMBRE 25'!K222+'OCTUBRE 25'!L222+'DICIEMBRE 25'!K222</f>
        <v>1180.8200000000002</v>
      </c>
      <c r="M222" s="49">
        <f>+'NOVIEMBRE 25'!L222+'OCTUBRE 25'!M222+'DICIEMBRE 25'!L222</f>
        <v>0</v>
      </c>
      <c r="N222" s="49">
        <f>+'NOVIEMBRE 25'!M222+'OCTUBRE 25'!N222+'DICIEMBRE 25'!M222</f>
        <v>0</v>
      </c>
      <c r="O222" s="50">
        <f t="shared" si="3"/>
        <v>755851.84999999963</v>
      </c>
    </row>
    <row r="223" spans="1:15" s="48" customFormat="1" ht="15.6" x14ac:dyDescent="0.3">
      <c r="A223" s="41" t="s">
        <v>438</v>
      </c>
      <c r="B223" s="42" t="s">
        <v>439</v>
      </c>
      <c r="C223" s="49">
        <f>+'NOVIEMBRE 25'!C223+'OCTUBRE 25'!C223+'DICIEMBRE 25'!C223</f>
        <v>305970.44000000006</v>
      </c>
      <c r="D223" s="49">
        <f>+'NOVIEMBRE 25'!D223+'OCTUBRE 25'!D223+'DICIEMBRE 25'!D223</f>
        <v>169024.39</v>
      </c>
      <c r="E223" s="49">
        <f>+'NOVIEMBRE 25'!E223+'OCTUBRE 25'!E223+'DICIEMBRE 25'!E223</f>
        <v>4230.8099999999995</v>
      </c>
      <c r="F223" s="49">
        <f>+'NOVIEMBRE 25'!F223+'OCTUBRE 25'!F223+'DICIEMBRE 25'!F223</f>
        <v>20374.989999999998</v>
      </c>
      <c r="G223" s="49">
        <f>+'NOVIEMBRE 25'!G223+'OCTUBRE 25'!G223+'DICIEMBRE 25'!G223</f>
        <v>6134.01</v>
      </c>
      <c r="H223" s="49">
        <f>+'NOVIEMBRE 25'!H223+'OCTUBRE 25'!H223+'DICIEMBRE 25'!H223</f>
        <v>2354.13</v>
      </c>
      <c r="I223" s="49">
        <f>+'NOVIEMBRE 25'!I223+'OCTUBRE 25'!I223+'DICIEMBRE 25'!I223</f>
        <v>5744.41</v>
      </c>
      <c r="J223" s="49">
        <f>+'OCTUBRE 25'!J223</f>
        <v>2.7</v>
      </c>
      <c r="K223" s="49">
        <f>'NOVIEMBRE 25'!J223+'OCTUBRE 25'!K223+'DICIEMBRE 25'!J223</f>
        <v>825.87000000000012</v>
      </c>
      <c r="L223" s="49">
        <f>+'NOVIEMBRE 25'!K223+'OCTUBRE 25'!L223+'DICIEMBRE 25'!K223</f>
        <v>787.12000000000012</v>
      </c>
      <c r="M223" s="49">
        <f>+'NOVIEMBRE 25'!L223+'OCTUBRE 25'!M223+'DICIEMBRE 25'!L223</f>
        <v>4109</v>
      </c>
      <c r="N223" s="49">
        <f>+'NOVIEMBRE 25'!M223+'OCTUBRE 25'!N223+'DICIEMBRE 25'!M223</f>
        <v>0</v>
      </c>
      <c r="O223" s="50">
        <f t="shared" si="3"/>
        <v>519557.87000000005</v>
      </c>
    </row>
    <row r="224" spans="1:15" s="48" customFormat="1" ht="15.6" x14ac:dyDescent="0.3">
      <c r="A224" s="41" t="s">
        <v>440</v>
      </c>
      <c r="B224" s="42" t="s">
        <v>441</v>
      </c>
      <c r="C224" s="49">
        <f>+'NOVIEMBRE 25'!C224+'OCTUBRE 25'!C224+'DICIEMBRE 25'!C224</f>
        <v>431868.35</v>
      </c>
      <c r="D224" s="49">
        <f>+'NOVIEMBRE 25'!D224+'OCTUBRE 25'!D224+'DICIEMBRE 25'!D224</f>
        <v>221800.6</v>
      </c>
      <c r="E224" s="49">
        <f>+'NOVIEMBRE 25'!E224+'OCTUBRE 25'!E224+'DICIEMBRE 25'!E224</f>
        <v>6615.3600000000006</v>
      </c>
      <c r="F224" s="49">
        <f>+'NOVIEMBRE 25'!F224+'OCTUBRE 25'!F224+'DICIEMBRE 25'!F224</f>
        <v>27814.730000000003</v>
      </c>
      <c r="G224" s="49">
        <f>+'NOVIEMBRE 25'!G224+'OCTUBRE 25'!G224+'DICIEMBRE 25'!G224</f>
        <v>8767.65</v>
      </c>
      <c r="H224" s="49">
        <f>+'NOVIEMBRE 25'!H224+'OCTUBRE 25'!H224+'DICIEMBRE 25'!H224</f>
        <v>2923.7799999999997</v>
      </c>
      <c r="I224" s="49">
        <f>+'NOVIEMBRE 25'!I224+'OCTUBRE 25'!I224+'DICIEMBRE 25'!I224</f>
        <v>6840.1399999999994</v>
      </c>
      <c r="J224" s="49">
        <f>+'OCTUBRE 25'!J224</f>
        <v>3.22</v>
      </c>
      <c r="K224" s="49">
        <f>'NOVIEMBRE 25'!J224+'OCTUBRE 25'!K224+'DICIEMBRE 25'!J224</f>
        <v>1297.4100000000001</v>
      </c>
      <c r="L224" s="49">
        <f>+'NOVIEMBRE 25'!K224+'OCTUBRE 25'!L224+'DICIEMBRE 25'!K224</f>
        <v>786.78000000000009</v>
      </c>
      <c r="M224" s="49">
        <f>+'NOVIEMBRE 25'!L224+'OCTUBRE 25'!M224+'DICIEMBRE 25'!L224</f>
        <v>19284</v>
      </c>
      <c r="N224" s="49">
        <f>+'NOVIEMBRE 25'!M224+'OCTUBRE 25'!N224+'DICIEMBRE 25'!M224</f>
        <v>0</v>
      </c>
      <c r="O224" s="50">
        <f t="shared" si="3"/>
        <v>728002.02</v>
      </c>
    </row>
    <row r="225" spans="1:15" s="48" customFormat="1" ht="15.6" x14ac:dyDescent="0.3">
      <c r="A225" s="41" t="s">
        <v>442</v>
      </c>
      <c r="B225" s="42" t="s">
        <v>443</v>
      </c>
      <c r="C225" s="49">
        <f>+'NOVIEMBRE 25'!C225+'OCTUBRE 25'!C225+'DICIEMBRE 25'!C225</f>
        <v>852383.28</v>
      </c>
      <c r="D225" s="49">
        <f>+'NOVIEMBRE 25'!D225+'OCTUBRE 25'!D225+'DICIEMBRE 25'!D225</f>
        <v>177071.7</v>
      </c>
      <c r="E225" s="49">
        <f>+'NOVIEMBRE 25'!E225+'OCTUBRE 25'!E225+'DICIEMBRE 25'!E225</f>
        <v>12137.68</v>
      </c>
      <c r="F225" s="49">
        <f>+'NOVIEMBRE 25'!F225+'OCTUBRE 25'!F225+'DICIEMBRE 25'!F225</f>
        <v>57995.839999999997</v>
      </c>
      <c r="G225" s="49">
        <f>+'NOVIEMBRE 25'!G225+'OCTUBRE 25'!G225+'DICIEMBRE 25'!G225</f>
        <v>24974.95</v>
      </c>
      <c r="H225" s="49">
        <f>+'NOVIEMBRE 25'!H225+'OCTUBRE 25'!H225+'DICIEMBRE 25'!H225</f>
        <v>6667.24</v>
      </c>
      <c r="I225" s="49">
        <f>+'NOVIEMBRE 25'!I225+'OCTUBRE 25'!I225+'DICIEMBRE 25'!I225</f>
        <v>18919.690000000002</v>
      </c>
      <c r="J225" s="49">
        <f>+'OCTUBRE 25'!J225</f>
        <v>8.91</v>
      </c>
      <c r="K225" s="49">
        <f>'NOVIEMBRE 25'!J225+'OCTUBRE 25'!K225+'DICIEMBRE 25'!J225</f>
        <v>2276.5500000000002</v>
      </c>
      <c r="L225" s="49">
        <f>+'NOVIEMBRE 25'!K225+'OCTUBRE 25'!L225+'DICIEMBRE 25'!K225</f>
        <v>2259.5</v>
      </c>
      <c r="M225" s="49">
        <f>+'NOVIEMBRE 25'!L225+'OCTUBRE 25'!M225+'DICIEMBRE 25'!L225</f>
        <v>0</v>
      </c>
      <c r="N225" s="49">
        <f>+'NOVIEMBRE 25'!M225+'OCTUBRE 25'!N225+'DICIEMBRE 25'!M225</f>
        <v>0</v>
      </c>
      <c r="O225" s="50">
        <f t="shared" si="3"/>
        <v>1154695.3399999999</v>
      </c>
    </row>
    <row r="226" spans="1:15" s="48" customFormat="1" ht="15.6" x14ac:dyDescent="0.3">
      <c r="A226" s="41" t="s">
        <v>444</v>
      </c>
      <c r="B226" s="42" t="s">
        <v>445</v>
      </c>
      <c r="C226" s="49">
        <f>+'NOVIEMBRE 25'!C226+'OCTUBRE 25'!C226+'DICIEMBRE 25'!C226</f>
        <v>296000.51</v>
      </c>
      <c r="D226" s="49">
        <f>+'NOVIEMBRE 25'!D226+'OCTUBRE 25'!D226+'DICIEMBRE 25'!D226</f>
        <v>150757.59</v>
      </c>
      <c r="E226" s="49">
        <f>+'NOVIEMBRE 25'!E226+'OCTUBRE 25'!E226+'DICIEMBRE 25'!E226</f>
        <v>4886.43</v>
      </c>
      <c r="F226" s="49">
        <f>+'NOVIEMBRE 25'!F226+'OCTUBRE 25'!F226+'DICIEMBRE 25'!F226</f>
        <v>18171.310000000001</v>
      </c>
      <c r="G226" s="49">
        <f>+'NOVIEMBRE 25'!G226+'OCTUBRE 25'!G226+'DICIEMBRE 25'!G226</f>
        <v>3874</v>
      </c>
      <c r="H226" s="49">
        <f>+'NOVIEMBRE 25'!H226+'OCTUBRE 25'!H226+'DICIEMBRE 25'!H226</f>
        <v>1725.45</v>
      </c>
      <c r="I226" s="49">
        <f>+'NOVIEMBRE 25'!I226+'OCTUBRE 25'!I226+'DICIEMBRE 25'!I226</f>
        <v>2885.26</v>
      </c>
      <c r="J226" s="49">
        <f>+'OCTUBRE 25'!J226</f>
        <v>1.36</v>
      </c>
      <c r="K226" s="49">
        <f>'NOVIEMBRE 25'!J226+'OCTUBRE 25'!K226+'DICIEMBRE 25'!J226</f>
        <v>1036.77</v>
      </c>
      <c r="L226" s="49">
        <f>+'NOVIEMBRE 25'!K226+'OCTUBRE 25'!L226+'DICIEMBRE 25'!K226</f>
        <v>315.97000000000003</v>
      </c>
      <c r="M226" s="49">
        <f>+'NOVIEMBRE 25'!L226+'OCTUBRE 25'!M226+'DICIEMBRE 25'!L226</f>
        <v>5374</v>
      </c>
      <c r="N226" s="49">
        <f>+'NOVIEMBRE 25'!M226+'OCTUBRE 25'!N226+'DICIEMBRE 25'!M226</f>
        <v>0</v>
      </c>
      <c r="O226" s="50">
        <f t="shared" si="3"/>
        <v>485028.64999999997</v>
      </c>
    </row>
    <row r="227" spans="1:15" s="48" customFormat="1" ht="15.6" x14ac:dyDescent="0.3">
      <c r="A227" s="41" t="s">
        <v>446</v>
      </c>
      <c r="B227" s="42" t="s">
        <v>447</v>
      </c>
      <c r="C227" s="49">
        <f>+'NOVIEMBRE 25'!C227+'OCTUBRE 25'!C227+'DICIEMBRE 25'!C227</f>
        <v>782438.08000000007</v>
      </c>
      <c r="D227" s="49">
        <f>+'NOVIEMBRE 25'!D227+'OCTUBRE 25'!D227+'DICIEMBRE 25'!D227</f>
        <v>230686.31</v>
      </c>
      <c r="E227" s="49">
        <f>+'NOVIEMBRE 25'!E227+'OCTUBRE 25'!E227+'DICIEMBRE 25'!E227</f>
        <v>11405.58</v>
      </c>
      <c r="F227" s="49">
        <f>+'NOVIEMBRE 25'!F227+'OCTUBRE 25'!F227+'DICIEMBRE 25'!F227</f>
        <v>56600.770000000004</v>
      </c>
      <c r="G227" s="49">
        <f>+'NOVIEMBRE 25'!G227+'OCTUBRE 25'!G227+'DICIEMBRE 25'!G227</f>
        <v>19057.23</v>
      </c>
      <c r="H227" s="49">
        <f>+'NOVIEMBRE 25'!H227+'OCTUBRE 25'!H227+'DICIEMBRE 25'!H227</f>
        <v>6652.28</v>
      </c>
      <c r="I227" s="49">
        <f>+'NOVIEMBRE 25'!I227+'OCTUBRE 25'!I227+'DICIEMBRE 25'!I227</f>
        <v>17723.5</v>
      </c>
      <c r="J227" s="49">
        <f>+'OCTUBRE 25'!J227</f>
        <v>8.34</v>
      </c>
      <c r="K227" s="49">
        <f>'NOVIEMBRE 25'!J227+'OCTUBRE 25'!K227+'DICIEMBRE 25'!J227</f>
        <v>1928.58</v>
      </c>
      <c r="L227" s="49">
        <f>+'NOVIEMBRE 25'!K227+'OCTUBRE 25'!L227+'DICIEMBRE 25'!K227</f>
        <v>2462.65</v>
      </c>
      <c r="M227" s="49">
        <f>+'NOVIEMBRE 25'!L227+'OCTUBRE 25'!M227+'DICIEMBRE 25'!L227</f>
        <v>20912</v>
      </c>
      <c r="N227" s="49">
        <f>+'NOVIEMBRE 25'!M227+'OCTUBRE 25'!N227+'DICIEMBRE 25'!M227</f>
        <v>0</v>
      </c>
      <c r="O227" s="50">
        <f t="shared" si="3"/>
        <v>1149875.32</v>
      </c>
    </row>
    <row r="228" spans="1:15" s="48" customFormat="1" ht="15.6" x14ac:dyDescent="0.3">
      <c r="A228" s="41" t="s">
        <v>448</v>
      </c>
      <c r="B228" s="42" t="s">
        <v>449</v>
      </c>
      <c r="C228" s="49">
        <f>+'NOVIEMBRE 25'!C228+'OCTUBRE 25'!C228+'DICIEMBRE 25'!C228</f>
        <v>725359.4</v>
      </c>
      <c r="D228" s="49">
        <f>+'NOVIEMBRE 25'!D228+'OCTUBRE 25'!D228+'DICIEMBRE 25'!D228</f>
        <v>339356.85</v>
      </c>
      <c r="E228" s="49">
        <f>+'NOVIEMBRE 25'!E228+'OCTUBRE 25'!E228+'DICIEMBRE 25'!E228</f>
        <v>10437.52</v>
      </c>
      <c r="F228" s="49">
        <f>+'NOVIEMBRE 25'!F228+'OCTUBRE 25'!F228+'DICIEMBRE 25'!F228</f>
        <v>49761.570000000007</v>
      </c>
      <c r="G228" s="49">
        <f>+'NOVIEMBRE 25'!G228+'OCTUBRE 25'!G228+'DICIEMBRE 25'!G228</f>
        <v>19047.870000000003</v>
      </c>
      <c r="H228" s="49">
        <f>+'NOVIEMBRE 25'!H228+'OCTUBRE 25'!H228+'DICIEMBRE 25'!H228</f>
        <v>5708.01</v>
      </c>
      <c r="I228" s="49">
        <f>+'NOVIEMBRE 25'!I228+'OCTUBRE 25'!I228+'DICIEMBRE 25'!I228</f>
        <v>15771.119999999999</v>
      </c>
      <c r="J228" s="49">
        <f>+'OCTUBRE 25'!J228</f>
        <v>7.42</v>
      </c>
      <c r="K228" s="49">
        <f>'NOVIEMBRE 25'!J228+'OCTUBRE 25'!K228+'DICIEMBRE 25'!J228</f>
        <v>1912.98</v>
      </c>
      <c r="L228" s="49">
        <f>+'NOVIEMBRE 25'!K228+'OCTUBRE 25'!L228+'DICIEMBRE 25'!K228</f>
        <v>1945.1699999999998</v>
      </c>
      <c r="M228" s="49">
        <f>+'NOVIEMBRE 25'!L228+'OCTUBRE 25'!M228+'DICIEMBRE 25'!L228</f>
        <v>31420</v>
      </c>
      <c r="N228" s="49">
        <f>+'NOVIEMBRE 25'!M228+'OCTUBRE 25'!N228+'DICIEMBRE 25'!M228</f>
        <v>0</v>
      </c>
      <c r="O228" s="50">
        <f t="shared" si="3"/>
        <v>1200727.9100000001</v>
      </c>
    </row>
    <row r="229" spans="1:15" s="48" customFormat="1" ht="15.6" x14ac:dyDescent="0.3">
      <c r="A229" s="41" t="s">
        <v>450</v>
      </c>
      <c r="B229" s="42" t="s">
        <v>451</v>
      </c>
      <c r="C229" s="49">
        <f>+'NOVIEMBRE 25'!C229+'OCTUBRE 25'!C229+'DICIEMBRE 25'!C229</f>
        <v>371101.22</v>
      </c>
      <c r="D229" s="49">
        <f>+'NOVIEMBRE 25'!D229+'OCTUBRE 25'!D229+'DICIEMBRE 25'!D229</f>
        <v>176974.03</v>
      </c>
      <c r="E229" s="49">
        <f>+'NOVIEMBRE 25'!E229+'OCTUBRE 25'!E229+'DICIEMBRE 25'!E229</f>
        <v>5471.41</v>
      </c>
      <c r="F229" s="49">
        <f>+'NOVIEMBRE 25'!F229+'OCTUBRE 25'!F229+'DICIEMBRE 25'!F229</f>
        <v>25038.560000000005</v>
      </c>
      <c r="G229" s="49">
        <f>+'NOVIEMBRE 25'!G229+'OCTUBRE 25'!G229+'DICIEMBRE 25'!G229</f>
        <v>10548.17</v>
      </c>
      <c r="H229" s="49">
        <f>+'NOVIEMBRE 25'!H229+'OCTUBRE 25'!H229+'DICIEMBRE 25'!H229</f>
        <v>2793.66</v>
      </c>
      <c r="I229" s="49">
        <f>+'NOVIEMBRE 25'!I229+'OCTUBRE 25'!I229+'DICIEMBRE 25'!I229</f>
        <v>8034.4699999999993</v>
      </c>
      <c r="J229" s="49">
        <f>+'OCTUBRE 25'!J229</f>
        <v>3.78</v>
      </c>
      <c r="K229" s="49">
        <f>'NOVIEMBRE 25'!J229+'OCTUBRE 25'!K229+'DICIEMBRE 25'!J229</f>
        <v>1006.5899999999999</v>
      </c>
      <c r="L229" s="49">
        <f>+'NOVIEMBRE 25'!K229+'OCTUBRE 25'!L229+'DICIEMBRE 25'!K229</f>
        <v>896.03000000000009</v>
      </c>
      <c r="M229" s="49">
        <f>+'NOVIEMBRE 25'!L229+'OCTUBRE 25'!M229+'DICIEMBRE 25'!L229</f>
        <v>0</v>
      </c>
      <c r="N229" s="49">
        <f>+'NOVIEMBRE 25'!M229+'OCTUBRE 25'!N229+'DICIEMBRE 25'!M229</f>
        <v>0</v>
      </c>
      <c r="O229" s="50">
        <f t="shared" si="3"/>
        <v>601867.92000000016</v>
      </c>
    </row>
    <row r="230" spans="1:15" s="48" customFormat="1" ht="15.6" x14ac:dyDescent="0.3">
      <c r="A230" s="41" t="s">
        <v>452</v>
      </c>
      <c r="B230" s="42" t="s">
        <v>453</v>
      </c>
      <c r="C230" s="49">
        <f>+'NOVIEMBRE 25'!C230+'OCTUBRE 25'!C230+'DICIEMBRE 25'!C230</f>
        <v>403919.60000000003</v>
      </c>
      <c r="D230" s="49">
        <f>+'NOVIEMBRE 25'!D230+'OCTUBRE 25'!D230+'DICIEMBRE 25'!D230</f>
        <v>140966.13</v>
      </c>
      <c r="E230" s="49">
        <f>+'NOVIEMBRE 25'!E230+'OCTUBRE 25'!E230+'DICIEMBRE 25'!E230</f>
        <v>6054.2099999999991</v>
      </c>
      <c r="F230" s="49">
        <f>+'NOVIEMBRE 25'!F230+'OCTUBRE 25'!F230+'DICIEMBRE 25'!F230</f>
        <v>26398.129999999997</v>
      </c>
      <c r="G230" s="49">
        <f>+'NOVIEMBRE 25'!G230+'OCTUBRE 25'!G230+'DICIEMBRE 25'!G230</f>
        <v>10073.86</v>
      </c>
      <c r="H230" s="49">
        <f>+'NOVIEMBRE 25'!H230+'OCTUBRE 25'!H230+'DICIEMBRE 25'!H230</f>
        <v>2851.08</v>
      </c>
      <c r="I230" s="49">
        <f>+'NOVIEMBRE 25'!I230+'OCTUBRE 25'!I230+'DICIEMBRE 25'!I230</f>
        <v>7563.1799999999994</v>
      </c>
      <c r="J230" s="49">
        <f>+'OCTUBRE 25'!J230</f>
        <v>3.56</v>
      </c>
      <c r="K230" s="49">
        <f>'NOVIEMBRE 25'!J230+'OCTUBRE 25'!K230+'DICIEMBRE 25'!J230</f>
        <v>1169.3700000000001</v>
      </c>
      <c r="L230" s="49">
        <f>+'NOVIEMBRE 25'!K230+'OCTUBRE 25'!L230+'DICIEMBRE 25'!K230</f>
        <v>828.27</v>
      </c>
      <c r="M230" s="49">
        <f>+'NOVIEMBRE 25'!L230+'OCTUBRE 25'!M230+'DICIEMBRE 25'!L230</f>
        <v>0</v>
      </c>
      <c r="N230" s="49">
        <f>+'NOVIEMBRE 25'!M230+'OCTUBRE 25'!N230+'DICIEMBRE 25'!M230</f>
        <v>0</v>
      </c>
      <c r="O230" s="50">
        <f t="shared" si="3"/>
        <v>599827.39</v>
      </c>
    </row>
    <row r="231" spans="1:15" s="48" customFormat="1" ht="15.6" x14ac:dyDescent="0.3">
      <c r="A231" s="41" t="s">
        <v>454</v>
      </c>
      <c r="B231" s="42" t="s">
        <v>455</v>
      </c>
      <c r="C231" s="49">
        <f>+'NOVIEMBRE 25'!C231+'OCTUBRE 25'!C231+'DICIEMBRE 25'!C231</f>
        <v>299570</v>
      </c>
      <c r="D231" s="49">
        <f>+'NOVIEMBRE 25'!D231+'OCTUBRE 25'!D231+'DICIEMBRE 25'!D231</f>
        <v>226089.99</v>
      </c>
      <c r="E231" s="49">
        <f>+'NOVIEMBRE 25'!E231+'OCTUBRE 25'!E231+'DICIEMBRE 25'!E231</f>
        <v>4736.78</v>
      </c>
      <c r="F231" s="49">
        <f>+'NOVIEMBRE 25'!F231+'OCTUBRE 25'!F231+'DICIEMBRE 25'!F231</f>
        <v>19842.189999999999</v>
      </c>
      <c r="G231" s="49">
        <f>+'NOVIEMBRE 25'!G231+'OCTUBRE 25'!G231+'DICIEMBRE 25'!G231</f>
        <v>3080.33</v>
      </c>
      <c r="H231" s="49">
        <f>+'NOVIEMBRE 25'!H231+'OCTUBRE 25'!H231+'DICIEMBRE 25'!H231</f>
        <v>2083.31</v>
      </c>
      <c r="I231" s="49">
        <f>+'NOVIEMBRE 25'!I231+'OCTUBRE 25'!I231+'DICIEMBRE 25'!I231</f>
        <v>3605.2599999999998</v>
      </c>
      <c r="J231" s="49">
        <f>+'OCTUBRE 25'!J231</f>
        <v>1.7</v>
      </c>
      <c r="K231" s="49">
        <f>'NOVIEMBRE 25'!J231+'OCTUBRE 25'!K231+'DICIEMBRE 25'!J231</f>
        <v>910.56</v>
      </c>
      <c r="L231" s="49">
        <f>+'NOVIEMBRE 25'!K231+'OCTUBRE 25'!L231+'DICIEMBRE 25'!K231</f>
        <v>580.49</v>
      </c>
      <c r="M231" s="49">
        <f>+'NOVIEMBRE 25'!L231+'OCTUBRE 25'!M231+'DICIEMBRE 25'!L231</f>
        <v>9679</v>
      </c>
      <c r="N231" s="49">
        <f>+'NOVIEMBRE 25'!M231+'OCTUBRE 25'!N231+'DICIEMBRE 25'!M231</f>
        <v>0</v>
      </c>
      <c r="O231" s="50">
        <f t="shared" si="3"/>
        <v>570179.61</v>
      </c>
    </row>
    <row r="232" spans="1:15" s="48" customFormat="1" ht="15.6" x14ac:dyDescent="0.3">
      <c r="A232" s="41" t="s">
        <v>456</v>
      </c>
      <c r="B232" s="42" t="s">
        <v>457</v>
      </c>
      <c r="C232" s="49">
        <f>+'NOVIEMBRE 25'!C232+'OCTUBRE 25'!C232+'DICIEMBRE 25'!C232</f>
        <v>232208.78999999998</v>
      </c>
      <c r="D232" s="49">
        <f>+'NOVIEMBRE 25'!D232+'OCTUBRE 25'!D232+'DICIEMBRE 25'!D232</f>
        <v>132503.52000000002</v>
      </c>
      <c r="E232" s="49">
        <f>+'NOVIEMBRE 25'!E232+'OCTUBRE 25'!E232+'DICIEMBRE 25'!E232</f>
        <v>3633.08</v>
      </c>
      <c r="F232" s="49">
        <f>+'NOVIEMBRE 25'!F232+'OCTUBRE 25'!F232+'DICIEMBRE 25'!F232</f>
        <v>15455.87</v>
      </c>
      <c r="G232" s="49">
        <f>+'NOVIEMBRE 25'!G232+'OCTUBRE 25'!G232+'DICIEMBRE 25'!G232</f>
        <v>4513.7</v>
      </c>
      <c r="H232" s="49">
        <f>+'NOVIEMBRE 25'!H232+'OCTUBRE 25'!H232+'DICIEMBRE 25'!H232</f>
        <v>1641.3899999999999</v>
      </c>
      <c r="I232" s="49">
        <f>+'NOVIEMBRE 25'!I232+'OCTUBRE 25'!I232+'DICIEMBRE 25'!I232</f>
        <v>3795.6099999999997</v>
      </c>
      <c r="J232" s="49">
        <f>+'OCTUBRE 25'!J232</f>
        <v>1.79</v>
      </c>
      <c r="K232" s="49">
        <f>'NOVIEMBRE 25'!J232+'OCTUBRE 25'!K232+'DICIEMBRE 25'!J232</f>
        <v>697.29</v>
      </c>
      <c r="L232" s="49">
        <f>+'NOVIEMBRE 25'!K232+'OCTUBRE 25'!L232+'DICIEMBRE 25'!K232</f>
        <v>471.91999999999996</v>
      </c>
      <c r="M232" s="49">
        <f>+'NOVIEMBRE 25'!L232+'OCTUBRE 25'!M232+'DICIEMBRE 25'!L232</f>
        <v>24802</v>
      </c>
      <c r="N232" s="49">
        <f>+'NOVIEMBRE 25'!M232+'OCTUBRE 25'!N232+'DICIEMBRE 25'!M232</f>
        <v>0</v>
      </c>
      <c r="O232" s="50">
        <f t="shared" si="3"/>
        <v>419724.95999999996</v>
      </c>
    </row>
    <row r="233" spans="1:15" s="48" customFormat="1" ht="15.6" x14ac:dyDescent="0.3">
      <c r="A233" s="41" t="s">
        <v>458</v>
      </c>
      <c r="B233" s="42" t="s">
        <v>459</v>
      </c>
      <c r="C233" s="49">
        <f>+'NOVIEMBRE 25'!C233+'OCTUBRE 25'!C233+'DICIEMBRE 25'!C233</f>
        <v>1128560.69</v>
      </c>
      <c r="D233" s="49">
        <f>+'NOVIEMBRE 25'!D233+'OCTUBRE 25'!D233+'DICIEMBRE 25'!D233</f>
        <v>186750</v>
      </c>
      <c r="E233" s="49">
        <f>+'NOVIEMBRE 25'!E233+'OCTUBRE 25'!E233+'DICIEMBRE 25'!E233</f>
        <v>15727.300000000001</v>
      </c>
      <c r="F233" s="49">
        <f>+'NOVIEMBRE 25'!F233+'OCTUBRE 25'!F233+'DICIEMBRE 25'!F233</f>
        <v>79316.66</v>
      </c>
      <c r="G233" s="49">
        <f>+'NOVIEMBRE 25'!G233+'OCTUBRE 25'!G233+'DICIEMBRE 25'!G233</f>
        <v>43566.229999999996</v>
      </c>
      <c r="H233" s="49">
        <f>+'NOVIEMBRE 25'!H233+'OCTUBRE 25'!H233+'DICIEMBRE 25'!H233</f>
        <v>9386.27</v>
      </c>
      <c r="I233" s="49">
        <f>+'NOVIEMBRE 25'!I233+'OCTUBRE 25'!I233+'DICIEMBRE 25'!I233</f>
        <v>31308.18</v>
      </c>
      <c r="J233" s="49">
        <f>+'OCTUBRE 25'!J233</f>
        <v>14.74</v>
      </c>
      <c r="K233" s="49">
        <f>'NOVIEMBRE 25'!J233+'OCTUBRE 25'!K233+'DICIEMBRE 25'!J233</f>
        <v>2691.66</v>
      </c>
      <c r="L233" s="49">
        <f>+'NOVIEMBRE 25'!K233+'OCTUBRE 25'!L233+'DICIEMBRE 25'!K233</f>
        <v>3428.62</v>
      </c>
      <c r="M233" s="49">
        <f>+'NOVIEMBRE 25'!L233+'OCTUBRE 25'!M233+'DICIEMBRE 25'!L233</f>
        <v>0</v>
      </c>
      <c r="N233" s="49">
        <f>+'NOVIEMBRE 25'!M233+'OCTUBRE 25'!N233+'DICIEMBRE 25'!M233</f>
        <v>0</v>
      </c>
      <c r="O233" s="50">
        <f t="shared" si="3"/>
        <v>1500750.3499999999</v>
      </c>
    </row>
    <row r="234" spans="1:15" s="48" customFormat="1" ht="15.6" x14ac:dyDescent="0.3">
      <c r="A234" s="41" t="s">
        <v>460</v>
      </c>
      <c r="B234" s="42" t="s">
        <v>461</v>
      </c>
      <c r="C234" s="49">
        <f>+'NOVIEMBRE 25'!C234+'OCTUBRE 25'!C234+'DICIEMBRE 25'!C234</f>
        <v>626882.62999999989</v>
      </c>
      <c r="D234" s="49">
        <f>+'NOVIEMBRE 25'!D234+'OCTUBRE 25'!D234+'DICIEMBRE 25'!D234</f>
        <v>397665</v>
      </c>
      <c r="E234" s="49">
        <f>+'NOVIEMBRE 25'!E234+'OCTUBRE 25'!E234+'DICIEMBRE 25'!E234</f>
        <v>8549.75</v>
      </c>
      <c r="F234" s="49">
        <f>+'NOVIEMBRE 25'!F234+'OCTUBRE 25'!F234+'DICIEMBRE 25'!F234</f>
        <v>44047.119999999995</v>
      </c>
      <c r="G234" s="49">
        <f>+'NOVIEMBRE 25'!G234+'OCTUBRE 25'!G234+'DICIEMBRE 25'!G234</f>
        <v>20933.75</v>
      </c>
      <c r="H234" s="49">
        <f>+'NOVIEMBRE 25'!H234+'OCTUBRE 25'!H234+'DICIEMBRE 25'!H234</f>
        <v>5261.07</v>
      </c>
      <c r="I234" s="49">
        <f>+'NOVIEMBRE 25'!I234+'OCTUBRE 25'!I234+'DICIEMBRE 25'!I234</f>
        <v>16632.79</v>
      </c>
      <c r="J234" s="49">
        <f>+'OCTUBRE 25'!J234</f>
        <v>7.83</v>
      </c>
      <c r="K234" s="49">
        <f>'NOVIEMBRE 25'!J234+'OCTUBRE 25'!K234+'DICIEMBRE 25'!J234</f>
        <v>1401.42</v>
      </c>
      <c r="L234" s="49">
        <f>+'NOVIEMBRE 25'!K234+'OCTUBRE 25'!L234+'DICIEMBRE 25'!K234</f>
        <v>1949.29</v>
      </c>
      <c r="M234" s="49">
        <f>+'NOVIEMBRE 25'!L234+'OCTUBRE 25'!M234+'DICIEMBRE 25'!L234</f>
        <v>103358</v>
      </c>
      <c r="N234" s="49">
        <f>+'NOVIEMBRE 25'!M234+'OCTUBRE 25'!N234+'DICIEMBRE 25'!M234</f>
        <v>0</v>
      </c>
      <c r="O234" s="50">
        <f t="shared" si="3"/>
        <v>1226688.6500000001</v>
      </c>
    </row>
    <row r="235" spans="1:15" s="48" customFormat="1" ht="15.6" x14ac:dyDescent="0.3">
      <c r="A235" s="41" t="s">
        <v>462</v>
      </c>
      <c r="B235" s="42" t="s">
        <v>463</v>
      </c>
      <c r="C235" s="49">
        <f>+'NOVIEMBRE 25'!C235+'OCTUBRE 25'!C235+'DICIEMBRE 25'!C235</f>
        <v>3673711.78</v>
      </c>
      <c r="D235" s="49">
        <f>+'NOVIEMBRE 25'!D235+'OCTUBRE 25'!D235+'DICIEMBRE 25'!D235</f>
        <v>964123.7</v>
      </c>
      <c r="E235" s="49">
        <f>+'NOVIEMBRE 25'!E235+'OCTUBRE 25'!E235+'DICIEMBRE 25'!E235</f>
        <v>43940.17</v>
      </c>
      <c r="F235" s="49">
        <f>+'NOVIEMBRE 25'!F235+'OCTUBRE 25'!F235+'DICIEMBRE 25'!F235</f>
        <v>292120.3</v>
      </c>
      <c r="G235" s="49">
        <f>+'NOVIEMBRE 25'!G235+'OCTUBRE 25'!G235+'DICIEMBRE 25'!G235</f>
        <v>126490.82</v>
      </c>
      <c r="H235" s="49">
        <f>+'NOVIEMBRE 25'!H235+'OCTUBRE 25'!H235+'DICIEMBRE 25'!H235</f>
        <v>39241.72</v>
      </c>
      <c r="I235" s="49">
        <f>+'NOVIEMBRE 25'!I235+'OCTUBRE 25'!I235+'DICIEMBRE 25'!I235</f>
        <v>125897.94</v>
      </c>
      <c r="J235" s="49">
        <f>+'OCTUBRE 25'!J235</f>
        <v>59.27</v>
      </c>
      <c r="K235" s="49">
        <f>'NOVIEMBRE 25'!J235+'OCTUBRE 25'!K235+'DICIEMBRE 25'!J235</f>
        <v>5260.11</v>
      </c>
      <c r="L235" s="49">
        <f>+'NOVIEMBRE 25'!K235+'OCTUBRE 25'!L235+'DICIEMBRE 25'!K235</f>
        <v>17968</v>
      </c>
      <c r="M235" s="49">
        <f>+'NOVIEMBRE 25'!L235+'OCTUBRE 25'!M235+'DICIEMBRE 25'!L235</f>
        <v>498194</v>
      </c>
      <c r="N235" s="49">
        <f>+'NOVIEMBRE 25'!M235+'OCTUBRE 25'!N235+'DICIEMBRE 25'!M235</f>
        <v>0</v>
      </c>
      <c r="O235" s="50">
        <f t="shared" si="3"/>
        <v>5787007.8099999996</v>
      </c>
    </row>
    <row r="236" spans="1:15" s="48" customFormat="1" ht="15.6" x14ac:dyDescent="0.3">
      <c r="A236" s="41" t="s">
        <v>464</v>
      </c>
      <c r="B236" s="42" t="s">
        <v>465</v>
      </c>
      <c r="C236" s="49">
        <f>+'NOVIEMBRE 25'!C236+'OCTUBRE 25'!C236+'DICIEMBRE 25'!C236</f>
        <v>383990.33</v>
      </c>
      <c r="D236" s="49">
        <f>+'NOVIEMBRE 25'!D236+'OCTUBRE 25'!D236+'DICIEMBRE 25'!D236</f>
        <v>167850</v>
      </c>
      <c r="E236" s="49">
        <f>+'NOVIEMBRE 25'!E236+'OCTUBRE 25'!E236+'DICIEMBRE 25'!E236</f>
        <v>6366.32</v>
      </c>
      <c r="F236" s="49">
        <f>+'NOVIEMBRE 25'!F236+'OCTUBRE 25'!F236+'DICIEMBRE 25'!F236</f>
        <v>24373.609999999997</v>
      </c>
      <c r="G236" s="49">
        <f>+'NOVIEMBRE 25'!G236+'OCTUBRE 25'!G236+'DICIEMBRE 25'!G236</f>
        <v>6017.18</v>
      </c>
      <c r="H236" s="49">
        <f>+'NOVIEMBRE 25'!H236+'OCTUBRE 25'!H236+'DICIEMBRE 25'!H236</f>
        <v>2379.7600000000002</v>
      </c>
      <c r="I236" s="49">
        <f>+'NOVIEMBRE 25'!I236+'OCTUBRE 25'!I236+'DICIEMBRE 25'!I236</f>
        <v>4534.3900000000003</v>
      </c>
      <c r="J236" s="49">
        <f>+'OCTUBRE 25'!J236</f>
        <v>2.13</v>
      </c>
      <c r="K236" s="49">
        <f>'NOVIEMBRE 25'!J236+'OCTUBRE 25'!K236+'DICIEMBRE 25'!J236</f>
        <v>1306.74</v>
      </c>
      <c r="L236" s="49">
        <f>+'NOVIEMBRE 25'!K236+'OCTUBRE 25'!L236+'DICIEMBRE 25'!K236</f>
        <v>513.56000000000006</v>
      </c>
      <c r="M236" s="49">
        <f>+'NOVIEMBRE 25'!L236+'OCTUBRE 25'!M236+'DICIEMBRE 25'!L236</f>
        <v>12586</v>
      </c>
      <c r="N236" s="49">
        <f>+'NOVIEMBRE 25'!M236+'OCTUBRE 25'!N236+'DICIEMBRE 25'!M236</f>
        <v>0</v>
      </c>
      <c r="O236" s="50">
        <f t="shared" si="3"/>
        <v>609920.02000000014</v>
      </c>
    </row>
    <row r="237" spans="1:15" s="48" customFormat="1" ht="15.6" x14ac:dyDescent="0.3">
      <c r="A237" s="41" t="s">
        <v>466</v>
      </c>
      <c r="B237" s="42" t="s">
        <v>467</v>
      </c>
      <c r="C237" s="49">
        <f>+'NOVIEMBRE 25'!C237+'OCTUBRE 25'!C237+'DICIEMBRE 25'!C237</f>
        <v>1530123.4100000001</v>
      </c>
      <c r="D237" s="49">
        <f>+'NOVIEMBRE 25'!D237+'OCTUBRE 25'!D237+'DICIEMBRE 25'!D237</f>
        <v>400872.29000000004</v>
      </c>
      <c r="E237" s="49">
        <f>+'NOVIEMBRE 25'!E237+'OCTUBRE 25'!E237+'DICIEMBRE 25'!E237</f>
        <v>20753.150000000001</v>
      </c>
      <c r="F237" s="49">
        <f>+'NOVIEMBRE 25'!F237+'OCTUBRE 25'!F237+'DICIEMBRE 25'!F237</f>
        <v>114703.30000000002</v>
      </c>
      <c r="G237" s="49">
        <f>+'NOVIEMBRE 25'!G237+'OCTUBRE 25'!G237+'DICIEMBRE 25'!G237</f>
        <v>67117.19</v>
      </c>
      <c r="H237" s="49">
        <f>+'NOVIEMBRE 25'!H237+'OCTUBRE 25'!H237+'DICIEMBRE 25'!H237</f>
        <v>14244.96</v>
      </c>
      <c r="I237" s="49">
        <f>+'NOVIEMBRE 25'!I237+'OCTUBRE 25'!I237+'DICIEMBRE 25'!I237</f>
        <v>50458.5</v>
      </c>
      <c r="J237" s="49">
        <f>+'OCTUBRE 25'!J237</f>
        <v>23.76</v>
      </c>
      <c r="K237" s="49">
        <f>'NOVIEMBRE 25'!J237+'OCTUBRE 25'!K237+'DICIEMBRE 25'!J237</f>
        <v>3113.76</v>
      </c>
      <c r="L237" s="49">
        <f>+'NOVIEMBRE 25'!K237+'OCTUBRE 25'!L237+'DICIEMBRE 25'!K237</f>
        <v>5809</v>
      </c>
      <c r="M237" s="49">
        <f>+'NOVIEMBRE 25'!L237+'OCTUBRE 25'!M237+'DICIEMBRE 25'!L237</f>
        <v>148001</v>
      </c>
      <c r="N237" s="49">
        <f>+'NOVIEMBRE 25'!M237+'OCTUBRE 25'!N237+'DICIEMBRE 25'!M237</f>
        <v>0</v>
      </c>
      <c r="O237" s="50">
        <f t="shared" si="3"/>
        <v>2355220.3199999998</v>
      </c>
    </row>
    <row r="238" spans="1:15" s="48" customFormat="1" ht="15.6" x14ac:dyDescent="0.3">
      <c r="A238" s="41" t="s">
        <v>468</v>
      </c>
      <c r="B238" s="42" t="s">
        <v>469</v>
      </c>
      <c r="C238" s="49">
        <f>+'NOVIEMBRE 25'!C238+'OCTUBRE 25'!C238+'DICIEMBRE 25'!C238</f>
        <v>370941.92</v>
      </c>
      <c r="D238" s="49">
        <f>+'NOVIEMBRE 25'!D238+'OCTUBRE 25'!D238+'DICIEMBRE 25'!D238</f>
        <v>159716.62</v>
      </c>
      <c r="E238" s="49">
        <f>+'NOVIEMBRE 25'!E238+'OCTUBRE 25'!E238+'DICIEMBRE 25'!E238</f>
        <v>5375.6</v>
      </c>
      <c r="F238" s="49">
        <f>+'NOVIEMBRE 25'!F238+'OCTUBRE 25'!F238+'DICIEMBRE 25'!F238</f>
        <v>26164.55</v>
      </c>
      <c r="G238" s="49">
        <f>+'NOVIEMBRE 25'!G238+'OCTUBRE 25'!G238+'DICIEMBRE 25'!G238</f>
        <v>6578.3900000000012</v>
      </c>
      <c r="H238" s="49">
        <f>+'NOVIEMBRE 25'!H238+'OCTUBRE 25'!H238+'DICIEMBRE 25'!H238</f>
        <v>3029.72</v>
      </c>
      <c r="I238" s="49">
        <f>+'NOVIEMBRE 25'!I238+'OCTUBRE 25'!I238+'DICIEMBRE 25'!I238</f>
        <v>7042.49</v>
      </c>
      <c r="J238" s="49">
        <f>+'OCTUBRE 25'!J238</f>
        <v>3.32</v>
      </c>
      <c r="K238" s="49">
        <f>'NOVIEMBRE 25'!J238+'OCTUBRE 25'!K238+'DICIEMBRE 25'!J238</f>
        <v>901.02</v>
      </c>
      <c r="L238" s="49">
        <f>+'NOVIEMBRE 25'!K238+'OCTUBRE 25'!L238+'DICIEMBRE 25'!K238</f>
        <v>1077.77</v>
      </c>
      <c r="M238" s="49">
        <f>+'NOVIEMBRE 25'!L238+'OCTUBRE 25'!M238+'DICIEMBRE 25'!L238</f>
        <v>1141</v>
      </c>
      <c r="N238" s="49">
        <f>+'NOVIEMBRE 25'!M238+'OCTUBRE 25'!N238+'DICIEMBRE 25'!M238</f>
        <v>0</v>
      </c>
      <c r="O238" s="50">
        <f t="shared" si="3"/>
        <v>581972.4</v>
      </c>
    </row>
    <row r="239" spans="1:15" s="48" customFormat="1" ht="15.6" x14ac:dyDescent="0.3">
      <c r="A239" s="41" t="s">
        <v>470</v>
      </c>
      <c r="B239" s="42" t="s">
        <v>471</v>
      </c>
      <c r="C239" s="49">
        <f>+'NOVIEMBRE 25'!C239+'OCTUBRE 25'!C239+'DICIEMBRE 25'!C239</f>
        <v>672772.99</v>
      </c>
      <c r="D239" s="49">
        <f>+'NOVIEMBRE 25'!D239+'OCTUBRE 25'!D239+'DICIEMBRE 25'!D239</f>
        <v>165115.79999999999</v>
      </c>
      <c r="E239" s="49">
        <f>+'NOVIEMBRE 25'!E239+'OCTUBRE 25'!E239+'DICIEMBRE 25'!E239</f>
        <v>9748.48</v>
      </c>
      <c r="F239" s="49">
        <f>+'NOVIEMBRE 25'!F239+'OCTUBRE 25'!F239+'DICIEMBRE 25'!F239</f>
        <v>46723.810000000005</v>
      </c>
      <c r="G239" s="49">
        <f>+'NOVIEMBRE 25'!G239+'OCTUBRE 25'!G239+'DICIEMBRE 25'!G239</f>
        <v>23371.67</v>
      </c>
      <c r="H239" s="49">
        <f>+'NOVIEMBRE 25'!H239+'OCTUBRE 25'!H239+'DICIEMBRE 25'!H239</f>
        <v>5381.1</v>
      </c>
      <c r="I239" s="49">
        <f>+'NOVIEMBRE 25'!I239+'OCTUBRE 25'!I239+'DICIEMBRE 25'!I239</f>
        <v>16960.89</v>
      </c>
      <c r="J239" s="49">
        <f>+'OCTUBRE 25'!J239</f>
        <v>7.99</v>
      </c>
      <c r="K239" s="49">
        <f>'NOVIEMBRE 25'!J239+'OCTUBRE 25'!K239+'DICIEMBRE 25'!J239</f>
        <v>1769.94</v>
      </c>
      <c r="L239" s="49">
        <f>+'NOVIEMBRE 25'!K239+'OCTUBRE 25'!L239+'DICIEMBRE 25'!K239</f>
        <v>1865.8400000000001</v>
      </c>
      <c r="M239" s="49">
        <f>+'NOVIEMBRE 25'!L239+'OCTUBRE 25'!M239+'DICIEMBRE 25'!L239</f>
        <v>0</v>
      </c>
      <c r="N239" s="49">
        <f>+'NOVIEMBRE 25'!M239+'OCTUBRE 25'!N239+'DICIEMBRE 25'!M239</f>
        <v>0</v>
      </c>
      <c r="O239" s="50">
        <f t="shared" si="3"/>
        <v>943718.51</v>
      </c>
    </row>
    <row r="240" spans="1:15" s="48" customFormat="1" ht="15.6" x14ac:dyDescent="0.3">
      <c r="A240" s="41" t="s">
        <v>472</v>
      </c>
      <c r="B240" s="42" t="s">
        <v>473</v>
      </c>
      <c r="C240" s="49">
        <f>+'NOVIEMBRE 25'!C240+'OCTUBRE 25'!C240+'DICIEMBRE 25'!C240</f>
        <v>4809458.7100000009</v>
      </c>
      <c r="D240" s="49">
        <f>+'NOVIEMBRE 25'!D240+'OCTUBRE 25'!D240+'DICIEMBRE 25'!D240</f>
        <v>1200785.26</v>
      </c>
      <c r="E240" s="49">
        <f>+'NOVIEMBRE 25'!E240+'OCTUBRE 25'!E240+'DICIEMBRE 25'!E240</f>
        <v>62508.39</v>
      </c>
      <c r="F240" s="49">
        <f>+'NOVIEMBRE 25'!F240+'OCTUBRE 25'!F240+'DICIEMBRE 25'!F240</f>
        <v>349962.17</v>
      </c>
      <c r="G240" s="49">
        <f>+'NOVIEMBRE 25'!G240+'OCTUBRE 25'!G240+'DICIEMBRE 25'!G240</f>
        <v>161606.56</v>
      </c>
      <c r="H240" s="49">
        <f>+'NOVIEMBRE 25'!H240+'OCTUBRE 25'!H240+'DICIEMBRE 25'!H240</f>
        <v>43606.57</v>
      </c>
      <c r="I240" s="49">
        <f>+'NOVIEMBRE 25'!I240+'OCTUBRE 25'!I240+'DICIEMBRE 25'!I240</f>
        <v>135777.53999999998</v>
      </c>
      <c r="J240" s="49">
        <f>+'OCTUBRE 25'!J240</f>
        <v>63.92</v>
      </c>
      <c r="K240" s="49">
        <f>'NOVIEMBRE 25'!J240+'OCTUBRE 25'!K240+'DICIEMBRE 25'!J240</f>
        <v>9377.130000000001</v>
      </c>
      <c r="L240" s="49">
        <f>+'NOVIEMBRE 25'!K240+'OCTUBRE 25'!L240+'DICIEMBRE 25'!K240</f>
        <v>17514.04</v>
      </c>
      <c r="M240" s="49">
        <f>+'NOVIEMBRE 25'!L240+'OCTUBRE 25'!M240+'DICIEMBRE 25'!L240</f>
        <v>0</v>
      </c>
      <c r="N240" s="49">
        <f>+'NOVIEMBRE 25'!M240+'OCTUBRE 25'!N240+'DICIEMBRE 25'!M240</f>
        <v>0</v>
      </c>
      <c r="O240" s="50">
        <f t="shared" si="3"/>
        <v>6790660.29</v>
      </c>
    </row>
    <row r="241" spans="1:15" s="48" customFormat="1" ht="15.6" x14ac:dyDescent="0.3">
      <c r="A241" s="41" t="s">
        <v>474</v>
      </c>
      <c r="B241" s="42" t="s">
        <v>475</v>
      </c>
      <c r="C241" s="49">
        <f>+'NOVIEMBRE 25'!C241+'OCTUBRE 25'!C241+'DICIEMBRE 25'!C241</f>
        <v>757947.51</v>
      </c>
      <c r="D241" s="49">
        <f>+'NOVIEMBRE 25'!D241+'OCTUBRE 25'!D241+'DICIEMBRE 25'!D241</f>
        <v>480458.35000000003</v>
      </c>
      <c r="E241" s="49">
        <f>+'NOVIEMBRE 25'!E241+'OCTUBRE 25'!E241+'DICIEMBRE 25'!E241</f>
        <v>10217.34</v>
      </c>
      <c r="F241" s="49">
        <f>+'NOVIEMBRE 25'!F241+'OCTUBRE 25'!F241+'DICIEMBRE 25'!F241</f>
        <v>54104.2</v>
      </c>
      <c r="G241" s="49">
        <f>+'NOVIEMBRE 25'!G241+'OCTUBRE 25'!G241+'DICIEMBRE 25'!G241</f>
        <v>12334.599999999999</v>
      </c>
      <c r="H241" s="49">
        <f>+'NOVIEMBRE 25'!H241+'OCTUBRE 25'!H241+'DICIEMBRE 25'!H241</f>
        <v>6539.67</v>
      </c>
      <c r="I241" s="49">
        <f>+'NOVIEMBRE 25'!I241+'OCTUBRE 25'!I241+'DICIEMBRE 25'!I241</f>
        <v>14989.68</v>
      </c>
      <c r="J241" s="49">
        <f>+'OCTUBRE 25'!J241</f>
        <v>7.06</v>
      </c>
      <c r="K241" s="49">
        <f>'NOVIEMBRE 25'!J241+'OCTUBRE 25'!K241+'DICIEMBRE 25'!J241</f>
        <v>1537.1100000000001</v>
      </c>
      <c r="L241" s="49">
        <f>+'NOVIEMBRE 25'!K241+'OCTUBRE 25'!L241+'DICIEMBRE 25'!K241</f>
        <v>2498.25</v>
      </c>
      <c r="M241" s="49">
        <f>+'NOVIEMBRE 25'!L241+'OCTUBRE 25'!M241+'DICIEMBRE 25'!L241</f>
        <v>3756</v>
      </c>
      <c r="N241" s="49">
        <f>+'NOVIEMBRE 25'!M241+'OCTUBRE 25'!N241+'DICIEMBRE 25'!M241</f>
        <v>0</v>
      </c>
      <c r="O241" s="50">
        <f t="shared" si="3"/>
        <v>1344389.7700000003</v>
      </c>
    </row>
    <row r="242" spans="1:15" s="48" customFormat="1" ht="15.6" x14ac:dyDescent="0.3">
      <c r="A242" s="41" t="s">
        <v>476</v>
      </c>
      <c r="B242" s="42" t="s">
        <v>477</v>
      </c>
      <c r="C242" s="49">
        <f>+'NOVIEMBRE 25'!C242+'OCTUBRE 25'!C242+'DICIEMBRE 25'!C242</f>
        <v>1386945.1</v>
      </c>
      <c r="D242" s="49">
        <f>+'NOVIEMBRE 25'!D242+'OCTUBRE 25'!D242+'DICIEMBRE 25'!D242</f>
        <v>205278.59999999998</v>
      </c>
      <c r="E242" s="49">
        <f>+'NOVIEMBRE 25'!E242+'OCTUBRE 25'!E242+'DICIEMBRE 25'!E242</f>
        <v>19164.850000000002</v>
      </c>
      <c r="F242" s="49">
        <f>+'NOVIEMBRE 25'!F242+'OCTUBRE 25'!F242+'DICIEMBRE 25'!F242</f>
        <v>97786.939999999988</v>
      </c>
      <c r="G242" s="49">
        <f>+'NOVIEMBRE 25'!G242+'OCTUBRE 25'!G242+'DICIEMBRE 25'!G242</f>
        <v>52806.34</v>
      </c>
      <c r="H242" s="49">
        <f>+'NOVIEMBRE 25'!H242+'OCTUBRE 25'!H242+'DICIEMBRE 25'!H242</f>
        <v>11646.48</v>
      </c>
      <c r="I242" s="49">
        <f>+'NOVIEMBRE 25'!I242+'OCTUBRE 25'!I242+'DICIEMBRE 25'!I242</f>
        <v>38550.89</v>
      </c>
      <c r="J242" s="49">
        <f>+'OCTUBRE 25'!J242</f>
        <v>18.149999999999999</v>
      </c>
      <c r="K242" s="49">
        <f>'NOVIEMBRE 25'!J242+'OCTUBRE 25'!K242+'DICIEMBRE 25'!J242</f>
        <v>3251.46</v>
      </c>
      <c r="L242" s="49">
        <f>+'NOVIEMBRE 25'!K242+'OCTUBRE 25'!L242+'DICIEMBRE 25'!K242</f>
        <v>4303.54</v>
      </c>
      <c r="M242" s="49">
        <f>+'NOVIEMBRE 25'!L242+'OCTUBRE 25'!M242+'DICIEMBRE 25'!L242</f>
        <v>0</v>
      </c>
      <c r="N242" s="49">
        <f>+'NOVIEMBRE 25'!M242+'OCTUBRE 25'!N242+'DICIEMBRE 25'!M242</f>
        <v>0</v>
      </c>
      <c r="O242" s="50">
        <f t="shared" si="3"/>
        <v>1819752.35</v>
      </c>
    </row>
    <row r="243" spans="1:15" s="48" customFormat="1" ht="15.6" x14ac:dyDescent="0.3">
      <c r="A243" s="41" t="s">
        <v>478</v>
      </c>
      <c r="B243" s="42" t="s">
        <v>479</v>
      </c>
      <c r="C243" s="49">
        <f>+'NOVIEMBRE 25'!C243+'OCTUBRE 25'!C243+'DICIEMBRE 25'!C243</f>
        <v>898619.39999999991</v>
      </c>
      <c r="D243" s="49">
        <f>+'NOVIEMBRE 25'!D243+'OCTUBRE 25'!D243+'DICIEMBRE 25'!D243</f>
        <v>498640.82</v>
      </c>
      <c r="E243" s="49">
        <f>+'NOVIEMBRE 25'!E243+'OCTUBRE 25'!E243+'DICIEMBRE 25'!E243</f>
        <v>13001.81</v>
      </c>
      <c r="F243" s="49">
        <f>+'NOVIEMBRE 25'!F243+'OCTUBRE 25'!F243+'DICIEMBRE 25'!F243</f>
        <v>61203.74</v>
      </c>
      <c r="G243" s="49">
        <f>+'NOVIEMBRE 25'!G243+'OCTUBRE 25'!G243+'DICIEMBRE 25'!G243</f>
        <v>27469.11</v>
      </c>
      <c r="H243" s="49">
        <f>+'NOVIEMBRE 25'!H243+'OCTUBRE 25'!H243+'DICIEMBRE 25'!H243</f>
        <v>6947.34</v>
      </c>
      <c r="I243" s="49">
        <f>+'NOVIEMBRE 25'!I243+'OCTUBRE 25'!I243+'DICIEMBRE 25'!I243</f>
        <v>20673.41</v>
      </c>
      <c r="J243" s="49">
        <f>+'OCTUBRE 25'!J243</f>
        <v>9.73</v>
      </c>
      <c r="K243" s="49">
        <f>'NOVIEMBRE 25'!J243+'OCTUBRE 25'!K243+'DICIEMBRE 25'!J243</f>
        <v>2330.67</v>
      </c>
      <c r="L243" s="49">
        <f>+'NOVIEMBRE 25'!K243+'OCTUBRE 25'!L243+'DICIEMBRE 25'!K243</f>
        <v>2317.31</v>
      </c>
      <c r="M243" s="49">
        <f>+'NOVIEMBRE 25'!L243+'OCTUBRE 25'!M243+'DICIEMBRE 25'!L243</f>
        <v>59452</v>
      </c>
      <c r="N243" s="49">
        <f>+'NOVIEMBRE 25'!M243+'OCTUBRE 25'!N243+'DICIEMBRE 25'!M243</f>
        <v>0</v>
      </c>
      <c r="O243" s="50">
        <f t="shared" si="3"/>
        <v>1590665.34</v>
      </c>
    </row>
    <row r="244" spans="1:15" s="48" customFormat="1" ht="15.6" x14ac:dyDescent="0.3">
      <c r="A244" s="41" t="s">
        <v>480</v>
      </c>
      <c r="B244" s="42" t="s">
        <v>481</v>
      </c>
      <c r="C244" s="49">
        <f>+'NOVIEMBRE 25'!C244+'OCTUBRE 25'!C244+'DICIEMBRE 25'!C244</f>
        <v>511620.6</v>
      </c>
      <c r="D244" s="49">
        <f>+'NOVIEMBRE 25'!D244+'OCTUBRE 25'!D244+'DICIEMBRE 25'!D244</f>
        <v>284161.40000000002</v>
      </c>
      <c r="E244" s="49">
        <f>+'NOVIEMBRE 25'!E244+'OCTUBRE 25'!E244+'DICIEMBRE 25'!E244</f>
        <v>7701.79</v>
      </c>
      <c r="F244" s="49">
        <f>+'NOVIEMBRE 25'!F244+'OCTUBRE 25'!F244+'DICIEMBRE 25'!F244</f>
        <v>32520.270000000004</v>
      </c>
      <c r="G244" s="49">
        <f>+'NOVIEMBRE 25'!G244+'OCTUBRE 25'!G244+'DICIEMBRE 25'!G244</f>
        <v>10120.33</v>
      </c>
      <c r="H244" s="49">
        <f>+'NOVIEMBRE 25'!H244+'OCTUBRE 25'!H244+'DICIEMBRE 25'!H244</f>
        <v>3447.39</v>
      </c>
      <c r="I244" s="49">
        <f>+'NOVIEMBRE 25'!I244+'OCTUBRE 25'!I244+'DICIEMBRE 25'!I244</f>
        <v>7768.7000000000007</v>
      </c>
      <c r="J244" s="49">
        <f>+'OCTUBRE 25'!J244</f>
        <v>3.66</v>
      </c>
      <c r="K244" s="49">
        <f>'NOVIEMBRE 25'!J244+'OCTUBRE 25'!K244+'DICIEMBRE 25'!J244</f>
        <v>1622.88</v>
      </c>
      <c r="L244" s="49">
        <f>+'NOVIEMBRE 25'!K244+'OCTUBRE 25'!L244+'DICIEMBRE 25'!K244</f>
        <v>922.58999999999992</v>
      </c>
      <c r="M244" s="49">
        <f>+'NOVIEMBRE 25'!L244+'OCTUBRE 25'!M244+'DICIEMBRE 25'!L244</f>
        <v>11690</v>
      </c>
      <c r="N244" s="49">
        <f>+'NOVIEMBRE 25'!M244+'OCTUBRE 25'!N244+'DICIEMBRE 25'!M244</f>
        <v>0</v>
      </c>
      <c r="O244" s="50">
        <f t="shared" si="3"/>
        <v>871579.61</v>
      </c>
    </row>
    <row r="245" spans="1:15" s="48" customFormat="1" ht="15.6" x14ac:dyDescent="0.3">
      <c r="A245" s="41" t="s">
        <v>482</v>
      </c>
      <c r="B245" s="42" t="s">
        <v>483</v>
      </c>
      <c r="C245" s="49">
        <f>+'NOVIEMBRE 25'!C245+'OCTUBRE 25'!C245+'DICIEMBRE 25'!C245</f>
        <v>493218.67999999993</v>
      </c>
      <c r="D245" s="49">
        <f>+'NOVIEMBRE 25'!D245+'OCTUBRE 25'!D245+'DICIEMBRE 25'!D245</f>
        <v>225188.81</v>
      </c>
      <c r="E245" s="49">
        <f>+'NOVIEMBRE 25'!E245+'OCTUBRE 25'!E245+'DICIEMBRE 25'!E245</f>
        <v>7490.3499999999995</v>
      </c>
      <c r="F245" s="49">
        <f>+'NOVIEMBRE 25'!F245+'OCTUBRE 25'!F245+'DICIEMBRE 25'!F245</f>
        <v>34232.26</v>
      </c>
      <c r="G245" s="49">
        <f>+'NOVIEMBRE 25'!G245+'OCTUBRE 25'!G245+'DICIEMBRE 25'!G245</f>
        <v>10987.43</v>
      </c>
      <c r="H245" s="49">
        <f>+'NOVIEMBRE 25'!H245+'OCTUBRE 25'!H245+'DICIEMBRE 25'!H245</f>
        <v>3833.7200000000003</v>
      </c>
      <c r="I245" s="49">
        <f>+'NOVIEMBRE 25'!I245+'OCTUBRE 25'!I245+'DICIEMBRE 25'!I245</f>
        <v>9720.4700000000012</v>
      </c>
      <c r="J245" s="49">
        <f>+'OCTUBRE 25'!J245</f>
        <v>4.58</v>
      </c>
      <c r="K245" s="49">
        <f>'NOVIEMBRE 25'!J245+'OCTUBRE 25'!K245+'DICIEMBRE 25'!J245</f>
        <v>1400.19</v>
      </c>
      <c r="L245" s="49">
        <f>+'NOVIEMBRE 25'!K245+'OCTUBRE 25'!L245+'DICIEMBRE 25'!K245</f>
        <v>1269.5300000000002</v>
      </c>
      <c r="M245" s="49">
        <f>+'NOVIEMBRE 25'!L245+'OCTUBRE 25'!M245+'DICIEMBRE 25'!L245</f>
        <v>0</v>
      </c>
      <c r="N245" s="49">
        <f>+'NOVIEMBRE 25'!M245+'OCTUBRE 25'!N245+'DICIEMBRE 25'!M245</f>
        <v>0</v>
      </c>
      <c r="O245" s="50">
        <f t="shared" si="3"/>
        <v>787346.0199999999</v>
      </c>
    </row>
    <row r="246" spans="1:15" s="48" customFormat="1" ht="15.6" x14ac:dyDescent="0.3">
      <c r="A246" s="41" t="s">
        <v>484</v>
      </c>
      <c r="B246" s="42" t="s">
        <v>485</v>
      </c>
      <c r="C246" s="49">
        <f>+'NOVIEMBRE 25'!C246+'OCTUBRE 25'!C246+'DICIEMBRE 25'!C246</f>
        <v>416501.58999999997</v>
      </c>
      <c r="D246" s="49">
        <f>+'NOVIEMBRE 25'!D246+'OCTUBRE 25'!D246+'DICIEMBRE 25'!D246</f>
        <v>221310.72</v>
      </c>
      <c r="E246" s="49">
        <f>+'NOVIEMBRE 25'!E246+'OCTUBRE 25'!E246+'DICIEMBRE 25'!E246</f>
        <v>6532.19</v>
      </c>
      <c r="F246" s="49">
        <f>+'NOVIEMBRE 25'!F246+'OCTUBRE 25'!F246+'DICIEMBRE 25'!F246</f>
        <v>28224.36</v>
      </c>
      <c r="G246" s="49">
        <f>+'NOVIEMBRE 25'!G246+'OCTUBRE 25'!G246+'DICIEMBRE 25'!G246</f>
        <v>7032.34</v>
      </c>
      <c r="H246" s="49">
        <f>+'NOVIEMBRE 25'!H246+'OCTUBRE 25'!H246+'DICIEMBRE 25'!H246</f>
        <v>3034.7</v>
      </c>
      <c r="I246" s="49">
        <f>+'NOVIEMBRE 25'!I246+'OCTUBRE 25'!I246+'DICIEMBRE 25'!I246</f>
        <v>6583.51</v>
      </c>
      <c r="J246" s="49">
        <f>+'OCTUBRE 25'!J246</f>
        <v>3.1</v>
      </c>
      <c r="K246" s="49">
        <f>'NOVIEMBRE 25'!J246+'OCTUBRE 25'!K246+'DICIEMBRE 25'!J246</f>
        <v>1227.42</v>
      </c>
      <c r="L246" s="49">
        <f>+'NOVIEMBRE 25'!K246+'OCTUBRE 25'!L246+'DICIEMBRE 25'!K246</f>
        <v>912.48</v>
      </c>
      <c r="M246" s="49">
        <f>+'NOVIEMBRE 25'!L246+'OCTUBRE 25'!M246+'DICIEMBRE 25'!L246</f>
        <v>15216</v>
      </c>
      <c r="N246" s="49">
        <f>+'NOVIEMBRE 25'!M246+'OCTUBRE 25'!N246+'DICIEMBRE 25'!M246</f>
        <v>0</v>
      </c>
      <c r="O246" s="50">
        <f t="shared" si="3"/>
        <v>706578.4099999998</v>
      </c>
    </row>
    <row r="247" spans="1:15" s="48" customFormat="1" ht="15.6" x14ac:dyDescent="0.3">
      <c r="A247" s="41" t="s">
        <v>486</v>
      </c>
      <c r="B247" s="42" t="s">
        <v>487</v>
      </c>
      <c r="C247" s="49">
        <f>+'NOVIEMBRE 25'!C247+'OCTUBRE 25'!C247+'DICIEMBRE 25'!C247</f>
        <v>341294.18</v>
      </c>
      <c r="D247" s="49">
        <f>+'NOVIEMBRE 25'!D247+'OCTUBRE 25'!D247+'DICIEMBRE 25'!D247</f>
        <v>114343.65</v>
      </c>
      <c r="E247" s="49">
        <f>+'NOVIEMBRE 25'!E247+'OCTUBRE 25'!E247+'DICIEMBRE 25'!E247</f>
        <v>4933.4500000000007</v>
      </c>
      <c r="F247" s="49">
        <f>+'NOVIEMBRE 25'!F247+'OCTUBRE 25'!F247+'DICIEMBRE 25'!F247</f>
        <v>23307.46</v>
      </c>
      <c r="G247" s="49">
        <f>+'NOVIEMBRE 25'!G247+'OCTUBRE 25'!G247+'DICIEMBRE 25'!G247</f>
        <v>7080.6</v>
      </c>
      <c r="H247" s="49">
        <f>+'NOVIEMBRE 25'!H247+'OCTUBRE 25'!H247+'DICIEMBRE 25'!H247</f>
        <v>2664.38</v>
      </c>
      <c r="I247" s="49">
        <f>+'NOVIEMBRE 25'!I247+'OCTUBRE 25'!I247+'DICIEMBRE 25'!I247</f>
        <v>6542.99</v>
      </c>
      <c r="J247" s="49">
        <f>+'OCTUBRE 25'!J247</f>
        <v>3.08</v>
      </c>
      <c r="K247" s="49">
        <f>'NOVIEMBRE 25'!J247+'OCTUBRE 25'!K247+'DICIEMBRE 25'!J247</f>
        <v>937.92</v>
      </c>
      <c r="L247" s="49">
        <f>+'NOVIEMBRE 25'!K247+'OCTUBRE 25'!L247+'DICIEMBRE 25'!K247</f>
        <v>897.48</v>
      </c>
      <c r="M247" s="49">
        <f>+'NOVIEMBRE 25'!L247+'OCTUBRE 25'!M247+'DICIEMBRE 25'!L247</f>
        <v>14205</v>
      </c>
      <c r="N247" s="49">
        <f>+'NOVIEMBRE 25'!M247+'OCTUBRE 25'!N247+'DICIEMBRE 25'!M247</f>
        <v>0</v>
      </c>
      <c r="O247" s="50">
        <f t="shared" si="3"/>
        <v>516210.18999999994</v>
      </c>
    </row>
    <row r="248" spans="1:15" s="48" customFormat="1" ht="15.6" x14ac:dyDescent="0.3">
      <c r="A248" s="41" t="s">
        <v>488</v>
      </c>
      <c r="B248" s="42" t="s">
        <v>489</v>
      </c>
      <c r="C248" s="49">
        <f>+'NOVIEMBRE 25'!C248+'OCTUBRE 25'!C248+'DICIEMBRE 25'!C248</f>
        <v>636893.6</v>
      </c>
      <c r="D248" s="49">
        <f>+'NOVIEMBRE 25'!D248+'OCTUBRE 25'!D248+'DICIEMBRE 25'!D248</f>
        <v>165891</v>
      </c>
      <c r="E248" s="49">
        <f>+'NOVIEMBRE 25'!E248+'OCTUBRE 25'!E248+'DICIEMBRE 25'!E248</f>
        <v>9486.24</v>
      </c>
      <c r="F248" s="49">
        <f>+'NOVIEMBRE 25'!F248+'OCTUBRE 25'!F248+'DICIEMBRE 25'!F248</f>
        <v>43657.570000000007</v>
      </c>
      <c r="G248" s="49">
        <f>+'NOVIEMBRE 25'!G248+'OCTUBRE 25'!G248+'DICIEMBRE 25'!G248</f>
        <v>20369.349999999999</v>
      </c>
      <c r="H248" s="49">
        <f>+'NOVIEMBRE 25'!H248+'OCTUBRE 25'!H248+'DICIEMBRE 25'!H248</f>
        <v>4894.51</v>
      </c>
      <c r="I248" s="49">
        <f>+'NOVIEMBRE 25'!I248+'OCTUBRE 25'!I248+'DICIEMBRE 25'!I248</f>
        <v>14620.23</v>
      </c>
      <c r="J248" s="49">
        <f>+'OCTUBRE 25'!J248</f>
        <v>6.88</v>
      </c>
      <c r="K248" s="49">
        <f>'NOVIEMBRE 25'!J248+'OCTUBRE 25'!K248+'DICIEMBRE 25'!J248</f>
        <v>1726.3500000000001</v>
      </c>
      <c r="L248" s="49">
        <f>+'NOVIEMBRE 25'!K248+'OCTUBRE 25'!L248+'DICIEMBRE 25'!K248</f>
        <v>1606.95</v>
      </c>
      <c r="M248" s="49">
        <f>+'NOVIEMBRE 25'!L248+'OCTUBRE 25'!M248+'DICIEMBRE 25'!L248</f>
        <v>0</v>
      </c>
      <c r="N248" s="49">
        <f>+'NOVIEMBRE 25'!M248+'OCTUBRE 25'!N248+'DICIEMBRE 25'!M248</f>
        <v>0</v>
      </c>
      <c r="O248" s="50">
        <f t="shared" si="3"/>
        <v>899152.67999999982</v>
      </c>
    </row>
    <row r="249" spans="1:15" s="48" customFormat="1" ht="15.6" x14ac:dyDescent="0.3">
      <c r="A249" s="41" t="s">
        <v>490</v>
      </c>
      <c r="B249" s="42" t="s">
        <v>491</v>
      </c>
      <c r="C249" s="49">
        <f>+'NOVIEMBRE 25'!C249+'OCTUBRE 25'!C249+'DICIEMBRE 25'!C249</f>
        <v>356021.65</v>
      </c>
      <c r="D249" s="49">
        <f>+'NOVIEMBRE 25'!D249+'OCTUBRE 25'!D249+'DICIEMBRE 25'!D249</f>
        <v>160369.91999999998</v>
      </c>
      <c r="E249" s="49">
        <f>+'NOVIEMBRE 25'!E249+'OCTUBRE 25'!E249+'DICIEMBRE 25'!E249</f>
        <v>5381.24</v>
      </c>
      <c r="F249" s="49">
        <f>+'NOVIEMBRE 25'!F249+'OCTUBRE 25'!F249+'DICIEMBRE 25'!F249</f>
        <v>22440.989999999998</v>
      </c>
      <c r="G249" s="49">
        <f>+'NOVIEMBRE 25'!G249+'OCTUBRE 25'!G249+'DICIEMBRE 25'!G249</f>
        <v>7303.25</v>
      </c>
      <c r="H249" s="49">
        <f>+'NOVIEMBRE 25'!H249+'OCTUBRE 25'!H249+'DICIEMBRE 25'!H249</f>
        <v>2344.6499999999996</v>
      </c>
      <c r="I249" s="49">
        <f>+'NOVIEMBRE 25'!I249+'OCTUBRE 25'!I249+'DICIEMBRE 25'!I249</f>
        <v>5491.96</v>
      </c>
      <c r="J249" s="49">
        <f>+'OCTUBRE 25'!J249</f>
        <v>2.59</v>
      </c>
      <c r="K249" s="49">
        <f>'NOVIEMBRE 25'!J249+'OCTUBRE 25'!K249+'DICIEMBRE 25'!J249</f>
        <v>1094.76</v>
      </c>
      <c r="L249" s="49">
        <f>+'NOVIEMBRE 25'!K249+'OCTUBRE 25'!L249+'DICIEMBRE 25'!K249</f>
        <v>602.57999999999993</v>
      </c>
      <c r="M249" s="49">
        <f>+'NOVIEMBRE 25'!L249+'OCTUBRE 25'!M249+'DICIEMBRE 25'!L249</f>
        <v>0</v>
      </c>
      <c r="N249" s="49">
        <f>+'NOVIEMBRE 25'!M249+'OCTUBRE 25'!N249+'DICIEMBRE 25'!M249</f>
        <v>0</v>
      </c>
      <c r="O249" s="50">
        <f t="shared" si="3"/>
        <v>561053.59</v>
      </c>
    </row>
    <row r="250" spans="1:15" s="48" customFormat="1" ht="15.6" x14ac:dyDescent="0.3">
      <c r="A250" s="41" t="s">
        <v>492</v>
      </c>
      <c r="B250" s="42" t="s">
        <v>493</v>
      </c>
      <c r="C250" s="49">
        <f>+'NOVIEMBRE 25'!C250+'OCTUBRE 25'!C250+'DICIEMBRE 25'!C250</f>
        <v>2203759.83</v>
      </c>
      <c r="D250" s="49">
        <f>+'NOVIEMBRE 25'!D250+'OCTUBRE 25'!D250+'DICIEMBRE 25'!D250</f>
        <v>240728.40000000002</v>
      </c>
      <c r="E250" s="49">
        <f>+'NOVIEMBRE 25'!E250+'OCTUBRE 25'!E250+'DICIEMBRE 25'!E250</f>
        <v>29744.71</v>
      </c>
      <c r="F250" s="49">
        <f>+'NOVIEMBRE 25'!F250+'OCTUBRE 25'!F250+'DICIEMBRE 25'!F250</f>
        <v>158684.56</v>
      </c>
      <c r="G250" s="49">
        <f>+'NOVIEMBRE 25'!G250+'OCTUBRE 25'!G250+'DICIEMBRE 25'!G250</f>
        <v>92643.08</v>
      </c>
      <c r="H250" s="49">
        <f>+'NOVIEMBRE 25'!H250+'OCTUBRE 25'!H250+'DICIEMBRE 25'!H250</f>
        <v>19339.370000000003</v>
      </c>
      <c r="I250" s="49">
        <f>+'NOVIEMBRE 25'!I250+'OCTUBRE 25'!I250+'DICIEMBRE 25'!I250</f>
        <v>67014.77</v>
      </c>
      <c r="J250" s="49">
        <f>+'OCTUBRE 25'!J250</f>
        <v>31.55</v>
      </c>
      <c r="K250" s="49">
        <f>'NOVIEMBRE 25'!J250+'OCTUBRE 25'!K250+'DICIEMBRE 25'!J250</f>
        <v>4764.54</v>
      </c>
      <c r="L250" s="49">
        <f>+'NOVIEMBRE 25'!K250+'OCTUBRE 25'!L250+'DICIEMBRE 25'!K250</f>
        <v>7493.24</v>
      </c>
      <c r="M250" s="49">
        <f>+'NOVIEMBRE 25'!L250+'OCTUBRE 25'!M250+'DICIEMBRE 25'!L250</f>
        <v>0</v>
      </c>
      <c r="N250" s="49">
        <f>+'NOVIEMBRE 25'!M250+'OCTUBRE 25'!N250+'DICIEMBRE 25'!M250</f>
        <v>0</v>
      </c>
      <c r="O250" s="50">
        <f t="shared" si="3"/>
        <v>2824204.0500000003</v>
      </c>
    </row>
    <row r="251" spans="1:15" s="48" customFormat="1" ht="15.6" x14ac:dyDescent="0.3">
      <c r="A251" s="41" t="s">
        <v>494</v>
      </c>
      <c r="B251" s="42" t="s">
        <v>495</v>
      </c>
      <c r="C251" s="49">
        <f>+'NOVIEMBRE 25'!C251+'OCTUBRE 25'!C251+'DICIEMBRE 25'!C251</f>
        <v>669914.23</v>
      </c>
      <c r="D251" s="49">
        <f>+'NOVIEMBRE 25'!D251+'OCTUBRE 25'!D251+'DICIEMBRE 25'!D251</f>
        <v>309232.67000000004</v>
      </c>
      <c r="E251" s="49">
        <f>+'NOVIEMBRE 25'!E251+'OCTUBRE 25'!E251+'DICIEMBRE 25'!E251</f>
        <v>9578</v>
      </c>
      <c r="F251" s="49">
        <f>+'NOVIEMBRE 25'!F251+'OCTUBRE 25'!F251+'DICIEMBRE 25'!F251</f>
        <v>46793.24</v>
      </c>
      <c r="G251" s="49">
        <f>+'NOVIEMBRE 25'!G251+'OCTUBRE 25'!G251+'DICIEMBRE 25'!G251</f>
        <v>13801.41</v>
      </c>
      <c r="H251" s="49">
        <f>+'NOVIEMBRE 25'!H251+'OCTUBRE 25'!H251+'DICIEMBRE 25'!H251</f>
        <v>5462.12</v>
      </c>
      <c r="I251" s="49">
        <f>+'NOVIEMBRE 25'!I251+'OCTUBRE 25'!I251+'DICIEMBRE 25'!I251</f>
        <v>13575.9</v>
      </c>
      <c r="J251" s="49">
        <f>+'OCTUBRE 25'!J251</f>
        <v>6.39</v>
      </c>
      <c r="K251" s="49">
        <f>'NOVIEMBRE 25'!J251+'OCTUBRE 25'!K251+'DICIEMBRE 25'!J251</f>
        <v>1775.13</v>
      </c>
      <c r="L251" s="49">
        <f>+'NOVIEMBRE 25'!K251+'OCTUBRE 25'!L251+'DICIEMBRE 25'!K251</f>
        <v>1939.5</v>
      </c>
      <c r="M251" s="49">
        <f>+'NOVIEMBRE 25'!L251+'OCTUBRE 25'!M251+'DICIEMBRE 25'!L251</f>
        <v>18021</v>
      </c>
      <c r="N251" s="49">
        <f>+'NOVIEMBRE 25'!M251+'OCTUBRE 25'!N251+'DICIEMBRE 25'!M251</f>
        <v>0</v>
      </c>
      <c r="O251" s="50">
        <f t="shared" si="3"/>
        <v>1090099.5899999999</v>
      </c>
    </row>
    <row r="252" spans="1:15" s="48" customFormat="1" ht="15.6" x14ac:dyDescent="0.3">
      <c r="A252" s="41" t="s">
        <v>496</v>
      </c>
      <c r="B252" s="42" t="s">
        <v>497</v>
      </c>
      <c r="C252" s="49">
        <f>+'NOVIEMBRE 25'!C252+'OCTUBRE 25'!C252+'DICIEMBRE 25'!C252</f>
        <v>746650.28</v>
      </c>
      <c r="D252" s="49">
        <f>+'NOVIEMBRE 25'!D252+'OCTUBRE 25'!D252+'DICIEMBRE 25'!D252</f>
        <v>158810.54999999999</v>
      </c>
      <c r="E252" s="49">
        <f>+'NOVIEMBRE 25'!E252+'OCTUBRE 25'!E252+'DICIEMBRE 25'!E252</f>
        <v>10351.61</v>
      </c>
      <c r="F252" s="49">
        <f>+'NOVIEMBRE 25'!F252+'OCTUBRE 25'!F252+'DICIEMBRE 25'!F252</f>
        <v>53702.01</v>
      </c>
      <c r="G252" s="49">
        <f>+'NOVIEMBRE 25'!G252+'OCTUBRE 25'!G252+'DICIEMBRE 25'!G252</f>
        <v>27907.230000000003</v>
      </c>
      <c r="H252" s="49">
        <f>+'NOVIEMBRE 25'!H252+'OCTUBRE 25'!H252+'DICIEMBRE 25'!H252</f>
        <v>6454.7199999999993</v>
      </c>
      <c r="I252" s="49">
        <f>+'NOVIEMBRE 25'!I252+'OCTUBRE 25'!I252+'DICIEMBRE 25'!I252</f>
        <v>21525.79</v>
      </c>
      <c r="J252" s="49">
        <f>+'OCTUBRE 25'!J252</f>
        <v>10.130000000000001</v>
      </c>
      <c r="K252" s="49">
        <f>'NOVIEMBRE 25'!J252+'OCTUBRE 25'!K252+'DICIEMBRE 25'!J252</f>
        <v>1696.98</v>
      </c>
      <c r="L252" s="49">
        <f>+'NOVIEMBRE 25'!K252+'OCTUBRE 25'!L252+'DICIEMBRE 25'!K252</f>
        <v>2453.8000000000002</v>
      </c>
      <c r="M252" s="49">
        <f>+'NOVIEMBRE 25'!L252+'OCTUBRE 25'!M252+'DICIEMBRE 25'!L252</f>
        <v>49077</v>
      </c>
      <c r="N252" s="49">
        <f>+'NOVIEMBRE 25'!M252+'OCTUBRE 25'!N252+'DICIEMBRE 25'!M252</f>
        <v>0</v>
      </c>
      <c r="O252" s="50">
        <f t="shared" si="3"/>
        <v>1078640.1000000001</v>
      </c>
    </row>
    <row r="253" spans="1:15" s="48" customFormat="1" ht="15.6" x14ac:dyDescent="0.3">
      <c r="A253" s="41" t="s">
        <v>498</v>
      </c>
      <c r="B253" s="42" t="s">
        <v>499</v>
      </c>
      <c r="C253" s="49">
        <f>+'NOVIEMBRE 25'!C253+'OCTUBRE 25'!C253+'DICIEMBRE 25'!C253</f>
        <v>375382</v>
      </c>
      <c r="D253" s="49">
        <f>+'NOVIEMBRE 25'!D253+'OCTUBRE 25'!D253+'DICIEMBRE 25'!D253</f>
        <v>123901.43</v>
      </c>
      <c r="E253" s="49">
        <f>+'NOVIEMBRE 25'!E253+'OCTUBRE 25'!E253+'DICIEMBRE 25'!E253</f>
        <v>5682.57</v>
      </c>
      <c r="F253" s="49">
        <f>+'NOVIEMBRE 25'!F253+'OCTUBRE 25'!F253+'DICIEMBRE 25'!F253</f>
        <v>25668.17</v>
      </c>
      <c r="G253" s="49">
        <f>+'NOVIEMBRE 25'!G253+'OCTUBRE 25'!G253+'DICIEMBRE 25'!G253</f>
        <v>9605.86</v>
      </c>
      <c r="H253" s="49">
        <f>+'NOVIEMBRE 25'!H253+'OCTUBRE 25'!H253+'DICIEMBRE 25'!H253</f>
        <v>2842.49</v>
      </c>
      <c r="I253" s="49">
        <f>+'NOVIEMBRE 25'!I253+'OCTUBRE 25'!I253+'DICIEMBRE 25'!I253</f>
        <v>7582.9400000000005</v>
      </c>
      <c r="J253" s="49">
        <f>+'OCTUBRE 25'!J253</f>
        <v>3.57</v>
      </c>
      <c r="K253" s="49">
        <f>'NOVIEMBRE 25'!J253+'OCTUBRE 25'!K253+'DICIEMBRE 25'!J253</f>
        <v>1042.8600000000001</v>
      </c>
      <c r="L253" s="49">
        <f>+'NOVIEMBRE 25'!K253+'OCTUBRE 25'!L253+'DICIEMBRE 25'!K253</f>
        <v>912.29</v>
      </c>
      <c r="M253" s="49">
        <f>+'NOVIEMBRE 25'!L253+'OCTUBRE 25'!M253+'DICIEMBRE 25'!L253</f>
        <v>3848</v>
      </c>
      <c r="N253" s="49">
        <f>+'NOVIEMBRE 25'!M253+'OCTUBRE 25'!N253+'DICIEMBRE 25'!M253</f>
        <v>0</v>
      </c>
      <c r="O253" s="50">
        <f t="shared" si="3"/>
        <v>556472.17999999993</v>
      </c>
    </row>
    <row r="254" spans="1:15" s="48" customFormat="1" ht="15.6" x14ac:dyDescent="0.3">
      <c r="A254" s="41" t="s">
        <v>500</v>
      </c>
      <c r="B254" s="42" t="s">
        <v>501</v>
      </c>
      <c r="C254" s="49">
        <f>+'NOVIEMBRE 25'!C254+'OCTUBRE 25'!C254+'DICIEMBRE 25'!C254</f>
        <v>275001.58</v>
      </c>
      <c r="D254" s="49">
        <f>+'NOVIEMBRE 25'!D254+'OCTUBRE 25'!D254+'DICIEMBRE 25'!D254</f>
        <v>121800</v>
      </c>
      <c r="E254" s="49">
        <f>+'NOVIEMBRE 25'!E254+'OCTUBRE 25'!E254+'DICIEMBRE 25'!E254</f>
        <v>4545.38</v>
      </c>
      <c r="F254" s="49">
        <f>+'NOVIEMBRE 25'!F254+'OCTUBRE 25'!F254+'DICIEMBRE 25'!F254</f>
        <v>17331.63</v>
      </c>
      <c r="G254" s="49">
        <f>+'NOVIEMBRE 25'!G254+'OCTUBRE 25'!G254+'DICIEMBRE 25'!G254</f>
        <v>4321.32</v>
      </c>
      <c r="H254" s="49">
        <f>+'NOVIEMBRE 25'!H254+'OCTUBRE 25'!H254+'DICIEMBRE 25'!H254</f>
        <v>1686.3600000000001</v>
      </c>
      <c r="I254" s="49">
        <f>+'NOVIEMBRE 25'!I254+'OCTUBRE 25'!I254+'DICIEMBRE 25'!I254</f>
        <v>3240.62</v>
      </c>
      <c r="J254" s="49">
        <f>+'OCTUBRE 25'!J254</f>
        <v>1.53</v>
      </c>
      <c r="K254" s="49">
        <f>'NOVIEMBRE 25'!J254+'OCTUBRE 25'!K254+'DICIEMBRE 25'!J254</f>
        <v>938.73</v>
      </c>
      <c r="L254" s="49">
        <f>+'NOVIEMBRE 25'!K254+'OCTUBRE 25'!L254+'DICIEMBRE 25'!K254</f>
        <v>354.89</v>
      </c>
      <c r="M254" s="49">
        <f>+'NOVIEMBRE 25'!L254+'OCTUBRE 25'!M254+'DICIEMBRE 25'!L254</f>
        <v>0</v>
      </c>
      <c r="N254" s="49">
        <f>+'NOVIEMBRE 25'!M254+'OCTUBRE 25'!N254+'DICIEMBRE 25'!M254</f>
        <v>0</v>
      </c>
      <c r="O254" s="50">
        <f t="shared" si="3"/>
        <v>429222.04000000004</v>
      </c>
    </row>
    <row r="255" spans="1:15" s="48" customFormat="1" ht="15.6" x14ac:dyDescent="0.3">
      <c r="A255" s="41" t="s">
        <v>502</v>
      </c>
      <c r="B255" s="42" t="s">
        <v>503</v>
      </c>
      <c r="C255" s="49">
        <f>+'NOVIEMBRE 25'!C255+'OCTUBRE 25'!C255+'DICIEMBRE 25'!C255</f>
        <v>588166.37000000011</v>
      </c>
      <c r="D255" s="49">
        <f>+'NOVIEMBRE 25'!D255+'OCTUBRE 25'!D255+'DICIEMBRE 25'!D255</f>
        <v>187903.65</v>
      </c>
      <c r="E255" s="49">
        <f>+'NOVIEMBRE 25'!E255+'OCTUBRE 25'!E255+'DICIEMBRE 25'!E255</f>
        <v>6808.7800000000007</v>
      </c>
      <c r="F255" s="49">
        <f>+'NOVIEMBRE 25'!F255+'OCTUBRE 25'!F255+'DICIEMBRE 25'!F255</f>
        <v>35425.119999999995</v>
      </c>
      <c r="G255" s="49">
        <f>+'NOVIEMBRE 25'!G255+'OCTUBRE 25'!G255+'DICIEMBRE 25'!G255</f>
        <v>11170.87</v>
      </c>
      <c r="H255" s="49">
        <f>+'NOVIEMBRE 25'!H255+'OCTUBRE 25'!H255+'DICIEMBRE 25'!H255</f>
        <v>4173.13</v>
      </c>
      <c r="I255" s="49">
        <f>+'NOVIEMBRE 25'!I255+'OCTUBRE 25'!I255+'DICIEMBRE 25'!I255</f>
        <v>10062.98</v>
      </c>
      <c r="J255" s="49">
        <f>+'OCTUBRE 25'!J255</f>
        <v>4.74</v>
      </c>
      <c r="K255" s="49">
        <f>'NOVIEMBRE 25'!J255+'OCTUBRE 25'!K255+'DICIEMBRE 25'!J255</f>
        <v>1095</v>
      </c>
      <c r="L255" s="49">
        <f>+'NOVIEMBRE 25'!K255+'OCTUBRE 25'!L255+'DICIEMBRE 25'!K255</f>
        <v>1317.56</v>
      </c>
      <c r="M255" s="49">
        <f>+'NOVIEMBRE 25'!L255+'OCTUBRE 25'!M255+'DICIEMBRE 25'!L255</f>
        <v>22505</v>
      </c>
      <c r="N255" s="49">
        <f>+'NOVIEMBRE 25'!M255+'OCTUBRE 25'!N255+'DICIEMBRE 25'!M255</f>
        <v>0</v>
      </c>
      <c r="O255" s="50">
        <f t="shared" si="3"/>
        <v>868633.20000000019</v>
      </c>
    </row>
    <row r="256" spans="1:15" s="48" customFormat="1" ht="15.6" x14ac:dyDescent="0.3">
      <c r="A256" s="41" t="s">
        <v>504</v>
      </c>
      <c r="B256" s="42" t="s">
        <v>505</v>
      </c>
      <c r="C256" s="49">
        <f>+'NOVIEMBRE 25'!C256+'OCTUBRE 25'!C256+'DICIEMBRE 25'!C256</f>
        <v>2774662.4000000004</v>
      </c>
      <c r="D256" s="49">
        <f>+'NOVIEMBRE 25'!D256+'OCTUBRE 25'!D256+'DICIEMBRE 25'!D256</f>
        <v>505169.94000000006</v>
      </c>
      <c r="E256" s="49">
        <f>+'NOVIEMBRE 25'!E256+'OCTUBRE 25'!E256+'DICIEMBRE 25'!E256</f>
        <v>35596.6</v>
      </c>
      <c r="F256" s="49">
        <f>+'NOVIEMBRE 25'!F256+'OCTUBRE 25'!F256+'DICIEMBRE 25'!F256</f>
        <v>213550.62</v>
      </c>
      <c r="G256" s="49">
        <f>+'NOVIEMBRE 25'!G256+'OCTUBRE 25'!G256+'DICIEMBRE 25'!G256</f>
        <v>122461.16</v>
      </c>
      <c r="H256" s="49">
        <f>+'NOVIEMBRE 25'!H256+'OCTUBRE 25'!H256+'DICIEMBRE 25'!H256</f>
        <v>27503.309999999998</v>
      </c>
      <c r="I256" s="49">
        <f>+'NOVIEMBRE 25'!I256+'OCTUBRE 25'!I256+'DICIEMBRE 25'!I256</f>
        <v>93666.95</v>
      </c>
      <c r="J256" s="49">
        <f>+'OCTUBRE 25'!J256</f>
        <v>44.1</v>
      </c>
      <c r="K256" s="49">
        <f>'NOVIEMBRE 25'!J256+'OCTUBRE 25'!K256+'DICIEMBRE 25'!J256</f>
        <v>4769.46</v>
      </c>
      <c r="L256" s="49">
        <f>+'NOVIEMBRE 25'!K256+'OCTUBRE 25'!L256+'DICIEMBRE 25'!K256</f>
        <v>11875.75</v>
      </c>
      <c r="M256" s="49">
        <f>+'NOVIEMBRE 25'!L256+'OCTUBRE 25'!M256+'DICIEMBRE 25'!L256</f>
        <v>410573</v>
      </c>
      <c r="N256" s="49">
        <f>+'NOVIEMBRE 25'!M256+'OCTUBRE 25'!N256+'DICIEMBRE 25'!M256</f>
        <v>0</v>
      </c>
      <c r="O256" s="50">
        <f t="shared" si="3"/>
        <v>4199873.290000001</v>
      </c>
    </row>
    <row r="257" spans="1:15" s="48" customFormat="1" ht="15.6" x14ac:dyDescent="0.3">
      <c r="A257" s="41" t="s">
        <v>506</v>
      </c>
      <c r="B257" s="42" t="s">
        <v>507</v>
      </c>
      <c r="C257" s="49">
        <f>+'NOVIEMBRE 25'!C257+'OCTUBRE 25'!C257+'DICIEMBRE 25'!C257</f>
        <v>753128.40999999992</v>
      </c>
      <c r="D257" s="49">
        <f>+'NOVIEMBRE 25'!D257+'OCTUBRE 25'!D257+'DICIEMBRE 25'!D257</f>
        <v>271390.08999999997</v>
      </c>
      <c r="E257" s="49">
        <f>+'NOVIEMBRE 25'!E257+'OCTUBRE 25'!E257+'DICIEMBRE 25'!E257</f>
        <v>10514.79</v>
      </c>
      <c r="F257" s="49">
        <f>+'NOVIEMBRE 25'!F257+'OCTUBRE 25'!F257+'DICIEMBRE 25'!F257</f>
        <v>53708.23000000001</v>
      </c>
      <c r="G257" s="49">
        <f>+'NOVIEMBRE 25'!G257+'OCTUBRE 25'!G257+'DICIEMBRE 25'!G257</f>
        <v>27479.1</v>
      </c>
      <c r="H257" s="49">
        <f>+'NOVIEMBRE 25'!H257+'OCTUBRE 25'!H257+'DICIEMBRE 25'!H257</f>
        <v>6407.83</v>
      </c>
      <c r="I257" s="49">
        <f>+'NOVIEMBRE 25'!I257+'OCTUBRE 25'!I257+'DICIEMBRE 25'!I257</f>
        <v>20978.480000000003</v>
      </c>
      <c r="J257" s="49">
        <f>+'OCTUBRE 25'!J257</f>
        <v>9.8800000000000008</v>
      </c>
      <c r="K257" s="49">
        <f>'NOVIEMBRE 25'!J257+'OCTUBRE 25'!K257+'DICIEMBRE 25'!J257</f>
        <v>1779.4499999999998</v>
      </c>
      <c r="L257" s="49">
        <f>+'NOVIEMBRE 25'!K257+'OCTUBRE 25'!L257+'DICIEMBRE 25'!K257</f>
        <v>2393.7199999999998</v>
      </c>
      <c r="M257" s="49">
        <f>+'NOVIEMBRE 25'!L257+'OCTUBRE 25'!M257+'DICIEMBRE 25'!L257</f>
        <v>0</v>
      </c>
      <c r="N257" s="49">
        <f>+'NOVIEMBRE 25'!M257+'OCTUBRE 25'!N257+'DICIEMBRE 25'!M257</f>
        <v>0</v>
      </c>
      <c r="O257" s="50">
        <f t="shared" si="3"/>
        <v>1147789.98</v>
      </c>
    </row>
    <row r="258" spans="1:15" s="48" customFormat="1" ht="15.6" x14ac:dyDescent="0.3">
      <c r="A258" s="41" t="s">
        <v>508</v>
      </c>
      <c r="B258" s="42" t="s">
        <v>509</v>
      </c>
      <c r="C258" s="49">
        <f>+'NOVIEMBRE 25'!C258+'OCTUBRE 25'!C258+'DICIEMBRE 25'!C258</f>
        <v>696108.14</v>
      </c>
      <c r="D258" s="49">
        <f>+'NOVIEMBRE 25'!D258+'OCTUBRE 25'!D258+'DICIEMBRE 25'!D258</f>
        <v>216631.52000000002</v>
      </c>
      <c r="E258" s="49">
        <f>+'NOVIEMBRE 25'!E258+'OCTUBRE 25'!E258+'DICIEMBRE 25'!E258</f>
        <v>8689.02</v>
      </c>
      <c r="F258" s="49">
        <f>+'NOVIEMBRE 25'!F258+'OCTUBRE 25'!F258+'DICIEMBRE 25'!F258</f>
        <v>46715.140000000007</v>
      </c>
      <c r="G258" s="49">
        <f>+'NOVIEMBRE 25'!G258+'OCTUBRE 25'!G258+'DICIEMBRE 25'!G258</f>
        <v>8711.82</v>
      </c>
      <c r="H258" s="49">
        <f>+'NOVIEMBRE 25'!H258+'OCTUBRE 25'!H258+'DICIEMBRE 25'!H258</f>
        <v>5679.2300000000005</v>
      </c>
      <c r="I258" s="49">
        <f>+'NOVIEMBRE 25'!I258+'OCTUBRE 25'!I258+'DICIEMBRE 25'!I258</f>
        <v>11891.42</v>
      </c>
      <c r="J258" s="49">
        <f>+'OCTUBRE 25'!J258</f>
        <v>5.6</v>
      </c>
      <c r="K258" s="49">
        <f>'NOVIEMBRE 25'!J258+'OCTUBRE 25'!K258+'DICIEMBRE 25'!J258</f>
        <v>1419.78</v>
      </c>
      <c r="L258" s="49">
        <f>+'NOVIEMBRE 25'!K258+'OCTUBRE 25'!L258+'DICIEMBRE 25'!K258</f>
        <v>2079.06</v>
      </c>
      <c r="M258" s="49">
        <f>+'NOVIEMBRE 25'!L258+'OCTUBRE 25'!M258+'DICIEMBRE 25'!L258</f>
        <v>0</v>
      </c>
      <c r="N258" s="49">
        <f>+'NOVIEMBRE 25'!M258+'OCTUBRE 25'!N258+'DICIEMBRE 25'!M258</f>
        <v>0</v>
      </c>
      <c r="O258" s="50">
        <f t="shared" si="3"/>
        <v>997930.7300000001</v>
      </c>
    </row>
    <row r="259" spans="1:15" s="48" customFormat="1" ht="15.6" x14ac:dyDescent="0.3">
      <c r="A259" s="41" t="s">
        <v>510</v>
      </c>
      <c r="B259" s="42" t="s">
        <v>511</v>
      </c>
      <c r="C259" s="49">
        <f>+'NOVIEMBRE 25'!C259+'OCTUBRE 25'!C259+'DICIEMBRE 25'!C259</f>
        <v>460273.79</v>
      </c>
      <c r="D259" s="49">
        <f>+'NOVIEMBRE 25'!D259+'OCTUBRE 25'!D259+'DICIEMBRE 25'!D259</f>
        <v>218376.09999999998</v>
      </c>
      <c r="E259" s="49">
        <f>+'NOVIEMBRE 25'!E259+'OCTUBRE 25'!E259+'DICIEMBRE 25'!E259</f>
        <v>7201.61</v>
      </c>
      <c r="F259" s="49">
        <f>+'NOVIEMBRE 25'!F259+'OCTUBRE 25'!F259+'DICIEMBRE 25'!F259</f>
        <v>30304.940000000002</v>
      </c>
      <c r="G259" s="49">
        <f>+'NOVIEMBRE 25'!G259+'OCTUBRE 25'!G259+'DICIEMBRE 25'!G259</f>
        <v>8778.0300000000007</v>
      </c>
      <c r="H259" s="49">
        <f>+'NOVIEMBRE 25'!H259+'OCTUBRE 25'!H259+'DICIEMBRE 25'!H259</f>
        <v>3196.35</v>
      </c>
      <c r="I259" s="49">
        <f>+'NOVIEMBRE 25'!I259+'OCTUBRE 25'!I259+'DICIEMBRE 25'!I259</f>
        <v>7177.25</v>
      </c>
      <c r="J259" s="49">
        <f>+'OCTUBRE 25'!J259</f>
        <v>3.38</v>
      </c>
      <c r="K259" s="49">
        <f>'NOVIEMBRE 25'!J259+'OCTUBRE 25'!K259+'DICIEMBRE 25'!J259</f>
        <v>1413.96</v>
      </c>
      <c r="L259" s="49">
        <f>+'NOVIEMBRE 25'!K259+'OCTUBRE 25'!L259+'DICIEMBRE 25'!K259</f>
        <v>891.5</v>
      </c>
      <c r="M259" s="49">
        <f>+'NOVIEMBRE 25'!L259+'OCTUBRE 25'!M259+'DICIEMBRE 25'!L259</f>
        <v>7562</v>
      </c>
      <c r="N259" s="49">
        <f>+'NOVIEMBRE 25'!M259+'OCTUBRE 25'!N259+'DICIEMBRE 25'!M259</f>
        <v>0</v>
      </c>
      <c r="O259" s="50">
        <f t="shared" si="3"/>
        <v>745178.90999999992</v>
      </c>
    </row>
    <row r="260" spans="1:15" s="48" customFormat="1" ht="15.6" x14ac:dyDescent="0.3">
      <c r="A260" s="41" t="s">
        <v>512</v>
      </c>
      <c r="B260" s="42" t="s">
        <v>513</v>
      </c>
      <c r="C260" s="49">
        <f>+'NOVIEMBRE 25'!C260+'OCTUBRE 25'!C260+'DICIEMBRE 25'!C260</f>
        <v>542960.67000000004</v>
      </c>
      <c r="D260" s="49">
        <f>+'NOVIEMBRE 25'!D260+'OCTUBRE 25'!D260+'DICIEMBRE 25'!D260</f>
        <v>149538</v>
      </c>
      <c r="E260" s="49">
        <f>+'NOVIEMBRE 25'!E260+'OCTUBRE 25'!E260+'DICIEMBRE 25'!E260</f>
        <v>8057.6399999999994</v>
      </c>
      <c r="F260" s="49">
        <f>+'NOVIEMBRE 25'!F260+'OCTUBRE 25'!F260+'DICIEMBRE 25'!F260</f>
        <v>37327.06</v>
      </c>
      <c r="G260" s="49">
        <f>+'NOVIEMBRE 25'!G260+'OCTUBRE 25'!G260+'DICIEMBRE 25'!G260</f>
        <v>17157.12</v>
      </c>
      <c r="H260" s="49">
        <f>+'NOVIEMBRE 25'!H260+'OCTUBRE 25'!H260+'DICIEMBRE 25'!H260</f>
        <v>4202.93</v>
      </c>
      <c r="I260" s="49">
        <f>+'NOVIEMBRE 25'!I260+'OCTUBRE 25'!I260+'DICIEMBRE 25'!I260</f>
        <v>12680.05</v>
      </c>
      <c r="J260" s="49">
        <f>+'OCTUBRE 25'!J260</f>
        <v>5.97</v>
      </c>
      <c r="K260" s="49">
        <f>'NOVIEMBRE 25'!J260+'OCTUBRE 25'!K260+'DICIEMBRE 25'!J260</f>
        <v>1460.5500000000002</v>
      </c>
      <c r="L260" s="49">
        <f>+'NOVIEMBRE 25'!K260+'OCTUBRE 25'!L260+'DICIEMBRE 25'!K260</f>
        <v>1393.85</v>
      </c>
      <c r="M260" s="49">
        <f>+'NOVIEMBRE 25'!L260+'OCTUBRE 25'!M260+'DICIEMBRE 25'!L260</f>
        <v>0</v>
      </c>
      <c r="N260" s="49">
        <f>+'NOVIEMBRE 25'!M260+'OCTUBRE 25'!N260+'DICIEMBRE 25'!M260</f>
        <v>0</v>
      </c>
      <c r="O260" s="50">
        <f t="shared" si="3"/>
        <v>774783.8400000002</v>
      </c>
    </row>
    <row r="261" spans="1:15" s="48" customFormat="1" ht="15.6" x14ac:dyDescent="0.3">
      <c r="A261" s="41" t="s">
        <v>514</v>
      </c>
      <c r="B261" s="42" t="s">
        <v>515</v>
      </c>
      <c r="C261" s="49">
        <f>+'NOVIEMBRE 25'!C261+'OCTUBRE 25'!C261+'DICIEMBRE 25'!C261</f>
        <v>688450</v>
      </c>
      <c r="D261" s="49">
        <f>+'NOVIEMBRE 25'!D261+'OCTUBRE 25'!D261+'DICIEMBRE 25'!D261</f>
        <v>270397.36</v>
      </c>
      <c r="E261" s="49">
        <f>+'NOVIEMBRE 25'!E261+'OCTUBRE 25'!E261+'DICIEMBRE 25'!E261</f>
        <v>10474.57</v>
      </c>
      <c r="F261" s="49">
        <f>+'NOVIEMBRE 25'!F261+'OCTUBRE 25'!F261+'DICIEMBRE 25'!F261</f>
        <v>47150.53</v>
      </c>
      <c r="G261" s="49">
        <f>+'NOVIEMBRE 25'!G261+'OCTUBRE 25'!G261+'DICIEMBRE 25'!G261</f>
        <v>15057.599999999999</v>
      </c>
      <c r="H261" s="49">
        <f>+'NOVIEMBRE 25'!H261+'OCTUBRE 25'!H261+'DICIEMBRE 25'!H261</f>
        <v>5211.8900000000003</v>
      </c>
      <c r="I261" s="49">
        <f>+'NOVIEMBRE 25'!I261+'OCTUBRE 25'!I261+'DICIEMBRE 25'!I261</f>
        <v>12654.970000000001</v>
      </c>
      <c r="J261" s="49">
        <f>+'OCTUBRE 25'!J261</f>
        <v>5.96</v>
      </c>
      <c r="K261" s="49">
        <f>'NOVIEMBRE 25'!J261+'OCTUBRE 25'!K261+'DICIEMBRE 25'!J261</f>
        <v>1920.03</v>
      </c>
      <c r="L261" s="49">
        <f>+'NOVIEMBRE 25'!K261+'OCTUBRE 25'!L261+'DICIEMBRE 25'!K261</f>
        <v>1668.55</v>
      </c>
      <c r="M261" s="49">
        <f>+'NOVIEMBRE 25'!L261+'OCTUBRE 25'!M261+'DICIEMBRE 25'!L261</f>
        <v>0</v>
      </c>
      <c r="N261" s="49">
        <f>+'NOVIEMBRE 25'!M261+'OCTUBRE 25'!N261+'DICIEMBRE 25'!M261</f>
        <v>0</v>
      </c>
      <c r="O261" s="50">
        <f t="shared" si="3"/>
        <v>1052991.46</v>
      </c>
    </row>
    <row r="262" spans="1:15" s="48" customFormat="1" ht="15.6" x14ac:dyDescent="0.3">
      <c r="A262" s="41" t="s">
        <v>516</v>
      </c>
      <c r="B262" s="42" t="s">
        <v>517</v>
      </c>
      <c r="C262" s="49">
        <f>+'NOVIEMBRE 25'!C262+'OCTUBRE 25'!C262+'DICIEMBRE 25'!C262</f>
        <v>757270.07</v>
      </c>
      <c r="D262" s="49">
        <f>+'NOVIEMBRE 25'!D262+'OCTUBRE 25'!D262+'DICIEMBRE 25'!D262</f>
        <v>253261.56</v>
      </c>
      <c r="E262" s="49">
        <f>+'NOVIEMBRE 25'!E262+'OCTUBRE 25'!E262+'DICIEMBRE 25'!E262</f>
        <v>10923.92</v>
      </c>
      <c r="F262" s="49">
        <f>+'NOVIEMBRE 25'!F262+'OCTUBRE 25'!F262+'DICIEMBRE 25'!F262</f>
        <v>50789.86</v>
      </c>
      <c r="G262" s="49">
        <f>+'NOVIEMBRE 25'!G262+'OCTUBRE 25'!G262+'DICIEMBRE 25'!G262</f>
        <v>22883.02</v>
      </c>
      <c r="H262" s="49">
        <f>+'NOVIEMBRE 25'!H262+'OCTUBRE 25'!H262+'DICIEMBRE 25'!H262</f>
        <v>5737.34</v>
      </c>
      <c r="I262" s="49">
        <f>+'NOVIEMBRE 25'!I262+'OCTUBRE 25'!I262+'DICIEMBRE 25'!I262</f>
        <v>17009.199999999997</v>
      </c>
      <c r="J262" s="49">
        <f>+'OCTUBRE 25'!J262</f>
        <v>8.01</v>
      </c>
      <c r="K262" s="49">
        <f>'NOVIEMBRE 25'!J262+'OCTUBRE 25'!K262+'DICIEMBRE 25'!J262</f>
        <v>2079.69</v>
      </c>
      <c r="L262" s="49">
        <f>+'NOVIEMBRE 25'!K262+'OCTUBRE 25'!L262+'DICIEMBRE 25'!K262</f>
        <v>1862.71</v>
      </c>
      <c r="M262" s="49">
        <f>+'NOVIEMBRE 25'!L262+'OCTUBRE 25'!M262+'DICIEMBRE 25'!L262</f>
        <v>54758</v>
      </c>
      <c r="N262" s="49">
        <f>+'NOVIEMBRE 25'!M262+'OCTUBRE 25'!N262+'DICIEMBRE 25'!M262</f>
        <v>0</v>
      </c>
      <c r="O262" s="50">
        <f t="shared" si="3"/>
        <v>1176583.3799999999</v>
      </c>
    </row>
    <row r="263" spans="1:15" s="48" customFormat="1" ht="15.6" x14ac:dyDescent="0.3">
      <c r="A263" s="41" t="s">
        <v>518</v>
      </c>
      <c r="B263" s="42" t="s">
        <v>519</v>
      </c>
      <c r="C263" s="49">
        <f>+'NOVIEMBRE 25'!C263+'OCTUBRE 25'!C263+'DICIEMBRE 25'!C263</f>
        <v>535630.8899999999</v>
      </c>
      <c r="D263" s="49">
        <f>+'NOVIEMBRE 25'!D263+'OCTUBRE 25'!D263+'DICIEMBRE 25'!D263</f>
        <v>140836.79999999999</v>
      </c>
      <c r="E263" s="49">
        <f>+'NOVIEMBRE 25'!E263+'OCTUBRE 25'!E263+'DICIEMBRE 25'!E263</f>
        <v>7702.4600000000009</v>
      </c>
      <c r="F263" s="49">
        <f>+'NOVIEMBRE 25'!F263+'OCTUBRE 25'!F263+'DICIEMBRE 25'!F263</f>
        <v>34950.74</v>
      </c>
      <c r="G263" s="49">
        <f>+'NOVIEMBRE 25'!G263+'OCTUBRE 25'!G263+'DICIEMBRE 25'!G263</f>
        <v>14136.92</v>
      </c>
      <c r="H263" s="49">
        <f>+'NOVIEMBRE 25'!H263+'OCTUBRE 25'!H263+'DICIEMBRE 25'!H263</f>
        <v>3870.92</v>
      </c>
      <c r="I263" s="49">
        <f>+'NOVIEMBRE 25'!I263+'OCTUBRE 25'!I263+'DICIEMBRE 25'!I263</f>
        <v>10613.59</v>
      </c>
      <c r="J263" s="49">
        <f>+'OCTUBRE 25'!J263</f>
        <v>5</v>
      </c>
      <c r="K263" s="49">
        <f>'NOVIEMBRE 25'!J263+'OCTUBRE 25'!K263+'DICIEMBRE 25'!J263</f>
        <v>1461.6299999999999</v>
      </c>
      <c r="L263" s="49">
        <f>+'NOVIEMBRE 25'!K263+'OCTUBRE 25'!L263+'DICIEMBRE 25'!K263</f>
        <v>1181</v>
      </c>
      <c r="M263" s="49">
        <f>+'NOVIEMBRE 25'!L263+'OCTUBRE 25'!M263+'DICIEMBRE 25'!L263</f>
        <v>5808</v>
      </c>
      <c r="N263" s="49">
        <f>+'NOVIEMBRE 25'!M263+'OCTUBRE 25'!N263+'DICIEMBRE 25'!M263</f>
        <v>0</v>
      </c>
      <c r="O263" s="50">
        <f t="shared" si="3"/>
        <v>756197.95</v>
      </c>
    </row>
    <row r="264" spans="1:15" s="48" customFormat="1" ht="15.6" x14ac:dyDescent="0.3">
      <c r="A264" s="41" t="s">
        <v>520</v>
      </c>
      <c r="B264" s="42" t="s">
        <v>521</v>
      </c>
      <c r="C264" s="49">
        <f>+'NOVIEMBRE 25'!C264+'OCTUBRE 25'!C264+'DICIEMBRE 25'!C264</f>
        <v>242849.74000000005</v>
      </c>
      <c r="D264" s="49">
        <f>+'NOVIEMBRE 25'!D264+'OCTUBRE 25'!D264+'DICIEMBRE 25'!D264</f>
        <v>123056.45</v>
      </c>
      <c r="E264" s="49">
        <f>+'NOVIEMBRE 25'!E264+'OCTUBRE 25'!E264+'DICIEMBRE 25'!E264</f>
        <v>3852.9000000000005</v>
      </c>
      <c r="F264" s="49">
        <f>+'NOVIEMBRE 25'!F264+'OCTUBRE 25'!F264+'DICIEMBRE 25'!F264</f>
        <v>14626.66</v>
      </c>
      <c r="G264" s="49">
        <f>+'NOVIEMBRE 25'!G264+'OCTUBRE 25'!G264+'DICIEMBRE 25'!G264</f>
        <v>1608.94</v>
      </c>
      <c r="H264" s="49">
        <f>+'NOVIEMBRE 25'!H264+'OCTUBRE 25'!H264+'DICIEMBRE 25'!H264</f>
        <v>1414.7800000000002</v>
      </c>
      <c r="I264" s="49">
        <f>+'NOVIEMBRE 25'!I264+'OCTUBRE 25'!I264+'DICIEMBRE 25'!I264</f>
        <v>1727.9900000000002</v>
      </c>
      <c r="J264" s="49">
        <f>+'OCTUBRE 25'!J264</f>
        <v>0.81</v>
      </c>
      <c r="K264" s="49">
        <f>'NOVIEMBRE 25'!J264+'OCTUBRE 25'!K264+'DICIEMBRE 25'!J264</f>
        <v>824.04</v>
      </c>
      <c r="L264" s="49">
        <f>+'NOVIEMBRE 25'!K264+'OCTUBRE 25'!L264+'DICIEMBRE 25'!K264</f>
        <v>264.21000000000004</v>
      </c>
      <c r="M264" s="49">
        <f>+'NOVIEMBRE 25'!L264+'OCTUBRE 25'!M264+'DICIEMBRE 25'!L264</f>
        <v>0</v>
      </c>
      <c r="N264" s="49">
        <f>+'NOVIEMBRE 25'!M264+'OCTUBRE 25'!N264+'DICIEMBRE 25'!M264</f>
        <v>0</v>
      </c>
      <c r="O264" s="50">
        <f t="shared" si="3"/>
        <v>390226.52000000008</v>
      </c>
    </row>
    <row r="265" spans="1:15" s="48" customFormat="1" ht="15.6" x14ac:dyDescent="0.3">
      <c r="A265" s="41" t="s">
        <v>522</v>
      </c>
      <c r="B265" s="42" t="s">
        <v>523</v>
      </c>
      <c r="C265" s="49">
        <f>+'NOVIEMBRE 25'!C265+'OCTUBRE 25'!C265+'DICIEMBRE 25'!C265</f>
        <v>386574.64999999997</v>
      </c>
      <c r="D265" s="49">
        <f>+'NOVIEMBRE 25'!D265+'OCTUBRE 25'!D265+'DICIEMBRE 25'!D265</f>
        <v>203471.08000000002</v>
      </c>
      <c r="E265" s="49">
        <f>+'NOVIEMBRE 25'!E265+'OCTUBRE 25'!E265+'DICIEMBRE 25'!E265</f>
        <v>6194.78</v>
      </c>
      <c r="F265" s="49">
        <f>+'NOVIEMBRE 25'!F265+'OCTUBRE 25'!F265+'DICIEMBRE 25'!F265</f>
        <v>24918.130000000005</v>
      </c>
      <c r="G265" s="49">
        <f>+'NOVIEMBRE 25'!G265+'OCTUBRE 25'!G265+'DICIEMBRE 25'!G265</f>
        <v>7548.77</v>
      </c>
      <c r="H265" s="49">
        <f>+'NOVIEMBRE 25'!H265+'OCTUBRE 25'!H265+'DICIEMBRE 25'!H265</f>
        <v>2543.75</v>
      </c>
      <c r="I265" s="49">
        <f>+'NOVIEMBRE 25'!I265+'OCTUBRE 25'!I265+'DICIEMBRE 25'!I265</f>
        <v>5679.26</v>
      </c>
      <c r="J265" s="49">
        <f>+'OCTUBRE 25'!J265</f>
        <v>2.67</v>
      </c>
      <c r="K265" s="49">
        <f>'NOVIEMBRE 25'!J265+'OCTUBRE 25'!K265+'DICIEMBRE 25'!J265</f>
        <v>1281.69</v>
      </c>
      <c r="L265" s="49">
        <f>+'NOVIEMBRE 25'!K265+'OCTUBRE 25'!L265+'DICIEMBRE 25'!K265</f>
        <v>636.5</v>
      </c>
      <c r="M265" s="49">
        <f>+'NOVIEMBRE 25'!L265+'OCTUBRE 25'!M265+'DICIEMBRE 25'!L265</f>
        <v>78160</v>
      </c>
      <c r="N265" s="49">
        <f>+'NOVIEMBRE 25'!M265+'OCTUBRE 25'!N265+'DICIEMBRE 25'!M265</f>
        <v>0</v>
      </c>
      <c r="O265" s="50">
        <f t="shared" ref="O265:O328" si="4">SUM(C265:N265)</f>
        <v>717011.28</v>
      </c>
    </row>
    <row r="266" spans="1:15" s="48" customFormat="1" ht="15.6" x14ac:dyDescent="0.3">
      <c r="A266" s="41" t="s">
        <v>524</v>
      </c>
      <c r="B266" s="42" t="s">
        <v>525</v>
      </c>
      <c r="C266" s="49">
        <f>+'NOVIEMBRE 25'!C266+'OCTUBRE 25'!C266+'DICIEMBRE 25'!C266</f>
        <v>373740.09</v>
      </c>
      <c r="D266" s="49">
        <f>+'NOVIEMBRE 25'!D266+'OCTUBRE 25'!D266+'DICIEMBRE 25'!D266</f>
        <v>170290.88999999998</v>
      </c>
      <c r="E266" s="49">
        <f>+'NOVIEMBRE 25'!E266+'OCTUBRE 25'!E266+'DICIEMBRE 25'!E266</f>
        <v>5535.28</v>
      </c>
      <c r="F266" s="49">
        <f>+'NOVIEMBRE 25'!F266+'OCTUBRE 25'!F266+'DICIEMBRE 25'!F266</f>
        <v>26432.329999999994</v>
      </c>
      <c r="G266" s="49">
        <f>+'NOVIEMBRE 25'!G266+'OCTUBRE 25'!G266+'DICIEMBRE 25'!G266</f>
        <v>4949.76</v>
      </c>
      <c r="H266" s="49">
        <f>+'NOVIEMBRE 25'!H266+'OCTUBRE 25'!H266+'DICIEMBRE 25'!H266</f>
        <v>3037.28</v>
      </c>
      <c r="I266" s="49">
        <f>+'NOVIEMBRE 25'!I266+'OCTUBRE 25'!I266+'DICIEMBRE 25'!I266</f>
        <v>6292.2800000000007</v>
      </c>
      <c r="J266" s="49">
        <f>+'OCTUBRE 25'!J266</f>
        <v>2.96</v>
      </c>
      <c r="K266" s="49">
        <f>'NOVIEMBRE 25'!J266+'OCTUBRE 25'!K266+'DICIEMBRE 25'!J266</f>
        <v>975.08999999999992</v>
      </c>
      <c r="L266" s="49">
        <f>+'NOVIEMBRE 25'!K266+'OCTUBRE 25'!L266+'DICIEMBRE 25'!K266</f>
        <v>1067.29</v>
      </c>
      <c r="M266" s="49">
        <f>+'NOVIEMBRE 25'!L266+'OCTUBRE 25'!M266+'DICIEMBRE 25'!L266</f>
        <v>0</v>
      </c>
      <c r="N266" s="49">
        <f>+'NOVIEMBRE 25'!M266+'OCTUBRE 25'!N266+'DICIEMBRE 25'!M266</f>
        <v>0</v>
      </c>
      <c r="O266" s="50">
        <f t="shared" si="4"/>
        <v>592323.25</v>
      </c>
    </row>
    <row r="267" spans="1:15" s="48" customFormat="1" ht="15.6" x14ac:dyDescent="0.3">
      <c r="A267" s="41" t="s">
        <v>526</v>
      </c>
      <c r="B267" s="42" t="s">
        <v>527</v>
      </c>
      <c r="C267" s="49">
        <f>+'NOVIEMBRE 25'!C267+'OCTUBRE 25'!C267+'DICIEMBRE 25'!C267</f>
        <v>644003.69000000006</v>
      </c>
      <c r="D267" s="49">
        <f>+'NOVIEMBRE 25'!D267+'OCTUBRE 25'!D267+'DICIEMBRE 25'!D267</f>
        <v>357464.19</v>
      </c>
      <c r="E267" s="49">
        <f>+'NOVIEMBRE 25'!E267+'OCTUBRE 25'!E267+'DICIEMBRE 25'!E267</f>
        <v>9394.6200000000008</v>
      </c>
      <c r="F267" s="49">
        <f>+'NOVIEMBRE 25'!F267+'OCTUBRE 25'!F267+'DICIEMBRE 25'!F267</f>
        <v>41908.639999999992</v>
      </c>
      <c r="G267" s="49">
        <f>+'NOVIEMBRE 25'!G267+'OCTUBRE 25'!G267+'DICIEMBRE 25'!G267</f>
        <v>15528.649999999998</v>
      </c>
      <c r="H267" s="49">
        <f>+'NOVIEMBRE 25'!H267+'OCTUBRE 25'!H267+'DICIEMBRE 25'!H267</f>
        <v>4592.82</v>
      </c>
      <c r="I267" s="49">
        <f>+'NOVIEMBRE 25'!I267+'OCTUBRE 25'!I267+'DICIEMBRE 25'!I267</f>
        <v>11845.869999999999</v>
      </c>
      <c r="J267" s="49">
        <f>+'OCTUBRE 25'!J267</f>
        <v>5.58</v>
      </c>
      <c r="K267" s="49">
        <f>'NOVIEMBRE 25'!J267+'OCTUBRE 25'!K267+'DICIEMBRE 25'!J267</f>
        <v>1806.48</v>
      </c>
      <c r="L267" s="49">
        <f>+'NOVIEMBRE 25'!K267+'OCTUBRE 25'!L267+'DICIEMBRE 25'!K267</f>
        <v>1368.1100000000001</v>
      </c>
      <c r="M267" s="49">
        <f>+'NOVIEMBRE 25'!L267+'OCTUBRE 25'!M267+'DICIEMBRE 25'!L267</f>
        <v>49992</v>
      </c>
      <c r="N267" s="49">
        <f>+'NOVIEMBRE 25'!M267+'OCTUBRE 25'!N267+'DICIEMBRE 25'!M267</f>
        <v>0</v>
      </c>
      <c r="O267" s="50">
        <f t="shared" si="4"/>
        <v>1137910.6500000004</v>
      </c>
    </row>
    <row r="268" spans="1:15" s="48" customFormat="1" ht="15.6" x14ac:dyDescent="0.3">
      <c r="A268" s="41" t="s">
        <v>528</v>
      </c>
      <c r="B268" s="42" t="s">
        <v>529</v>
      </c>
      <c r="C268" s="49">
        <f>+'NOVIEMBRE 25'!C268+'OCTUBRE 25'!C268+'DICIEMBRE 25'!C268</f>
        <v>532905.9</v>
      </c>
      <c r="D268" s="49">
        <f>+'NOVIEMBRE 25'!D268+'OCTUBRE 25'!D268+'DICIEMBRE 25'!D268</f>
        <v>137166.59999999998</v>
      </c>
      <c r="E268" s="49">
        <f>+'NOVIEMBRE 25'!E268+'OCTUBRE 25'!E268+'DICIEMBRE 25'!E268</f>
        <v>7841.51</v>
      </c>
      <c r="F268" s="49">
        <f>+'NOVIEMBRE 25'!F268+'OCTUBRE 25'!F268+'DICIEMBRE 25'!F268</f>
        <v>35804.42</v>
      </c>
      <c r="G268" s="49">
        <f>+'NOVIEMBRE 25'!G268+'OCTUBRE 25'!G268+'DICIEMBRE 25'!G268</f>
        <v>15616.43</v>
      </c>
      <c r="H268" s="49">
        <f>+'NOVIEMBRE 25'!H268+'OCTUBRE 25'!H268+'DICIEMBRE 25'!H268</f>
        <v>3993.1200000000003</v>
      </c>
      <c r="I268" s="49">
        <f>+'NOVIEMBRE 25'!I268+'OCTUBRE 25'!I268+'DICIEMBRE 25'!I268</f>
        <v>11620.58</v>
      </c>
      <c r="J268" s="49">
        <f>+'OCTUBRE 25'!J268</f>
        <v>5.47</v>
      </c>
      <c r="K268" s="49">
        <f>'NOVIEMBRE 25'!J268+'OCTUBRE 25'!K268+'DICIEMBRE 25'!J268</f>
        <v>1472.46</v>
      </c>
      <c r="L268" s="49">
        <f>+'NOVIEMBRE 25'!K268+'OCTUBRE 25'!L268+'DICIEMBRE 25'!K268</f>
        <v>1272.58</v>
      </c>
      <c r="M268" s="49">
        <f>+'NOVIEMBRE 25'!L268+'OCTUBRE 25'!M268+'DICIEMBRE 25'!L268</f>
        <v>0</v>
      </c>
      <c r="N268" s="49">
        <f>+'NOVIEMBRE 25'!M268+'OCTUBRE 25'!N268+'DICIEMBRE 25'!M268</f>
        <v>0</v>
      </c>
      <c r="O268" s="50">
        <f t="shared" si="4"/>
        <v>747699.07</v>
      </c>
    </row>
    <row r="269" spans="1:15" s="48" customFormat="1" ht="15.6" x14ac:dyDescent="0.3">
      <c r="A269" s="41" t="s">
        <v>530</v>
      </c>
      <c r="B269" s="42" t="s">
        <v>531</v>
      </c>
      <c r="C269" s="49">
        <f>+'NOVIEMBRE 25'!C269+'OCTUBRE 25'!C269+'DICIEMBRE 25'!C269</f>
        <v>1322914.49</v>
      </c>
      <c r="D269" s="49">
        <f>+'NOVIEMBRE 25'!D269+'OCTUBRE 25'!D269+'DICIEMBRE 25'!D269</f>
        <v>919531.93</v>
      </c>
      <c r="E269" s="49">
        <f>+'NOVIEMBRE 25'!E269+'OCTUBRE 25'!E269+'DICIEMBRE 25'!E269</f>
        <v>18065.88</v>
      </c>
      <c r="F269" s="49">
        <f>+'NOVIEMBRE 25'!F269+'OCTUBRE 25'!F269+'DICIEMBRE 25'!F269</f>
        <v>94374.270000000019</v>
      </c>
      <c r="G269" s="49">
        <f>+'NOVIEMBRE 25'!G269+'OCTUBRE 25'!G269+'DICIEMBRE 25'!G269</f>
        <v>49972.11</v>
      </c>
      <c r="H269" s="49">
        <f>+'NOVIEMBRE 25'!H269+'OCTUBRE 25'!H269+'DICIEMBRE 25'!H269</f>
        <v>11381.61</v>
      </c>
      <c r="I269" s="49">
        <f>+'NOVIEMBRE 25'!I269+'OCTUBRE 25'!I269+'DICIEMBRE 25'!I269</f>
        <v>37910.300000000003</v>
      </c>
      <c r="J269" s="49">
        <f>+'OCTUBRE 25'!J269</f>
        <v>17.850000000000001</v>
      </c>
      <c r="K269" s="49">
        <f>'NOVIEMBRE 25'!J269+'OCTUBRE 25'!K269+'DICIEMBRE 25'!J269</f>
        <v>2986.32</v>
      </c>
      <c r="L269" s="49">
        <f>+'NOVIEMBRE 25'!K269+'OCTUBRE 25'!L269+'DICIEMBRE 25'!K269</f>
        <v>4318.7300000000005</v>
      </c>
      <c r="M269" s="49">
        <f>+'NOVIEMBRE 25'!L269+'OCTUBRE 25'!M269+'DICIEMBRE 25'!L269</f>
        <v>70956</v>
      </c>
      <c r="N269" s="49">
        <f>+'NOVIEMBRE 25'!M269+'OCTUBRE 25'!N269+'DICIEMBRE 25'!M269</f>
        <v>0</v>
      </c>
      <c r="O269" s="50">
        <f t="shared" si="4"/>
        <v>2532429.4899999993</v>
      </c>
    </row>
    <row r="270" spans="1:15" s="48" customFormat="1" ht="15.6" x14ac:dyDescent="0.3">
      <c r="A270" s="41" t="s">
        <v>532</v>
      </c>
      <c r="B270" s="42" t="s">
        <v>533</v>
      </c>
      <c r="C270" s="49">
        <f>+'NOVIEMBRE 25'!C270+'OCTUBRE 25'!C270+'DICIEMBRE 25'!C270</f>
        <v>297344.93</v>
      </c>
      <c r="D270" s="49">
        <f>+'NOVIEMBRE 25'!D270+'OCTUBRE 25'!D270+'DICIEMBRE 25'!D270</f>
        <v>141891.47</v>
      </c>
      <c r="E270" s="49">
        <f>+'NOVIEMBRE 25'!E270+'OCTUBRE 25'!E270+'DICIEMBRE 25'!E270</f>
        <v>4548.5200000000004</v>
      </c>
      <c r="F270" s="49">
        <f>+'NOVIEMBRE 25'!F270+'OCTUBRE 25'!F270+'DICIEMBRE 25'!F270</f>
        <v>20179.760000000002</v>
      </c>
      <c r="G270" s="49">
        <f>+'NOVIEMBRE 25'!G270+'OCTUBRE 25'!G270+'DICIEMBRE 25'!G270</f>
        <v>6937.25</v>
      </c>
      <c r="H270" s="49">
        <f>+'NOVIEMBRE 25'!H270+'OCTUBRE 25'!H270+'DICIEMBRE 25'!H270</f>
        <v>2221.94</v>
      </c>
      <c r="I270" s="49">
        <f>+'NOVIEMBRE 25'!I270+'OCTUBRE 25'!I270+'DICIEMBRE 25'!I270</f>
        <v>5725.41</v>
      </c>
      <c r="J270" s="49">
        <f>+'OCTUBRE 25'!J270</f>
        <v>2.7</v>
      </c>
      <c r="K270" s="49">
        <f>'NOVIEMBRE 25'!J270+'OCTUBRE 25'!K270+'DICIEMBRE 25'!J270</f>
        <v>902.25</v>
      </c>
      <c r="L270" s="49">
        <f>+'NOVIEMBRE 25'!K270+'OCTUBRE 25'!L270+'DICIEMBRE 25'!K270</f>
        <v>695.53</v>
      </c>
      <c r="M270" s="49">
        <f>+'NOVIEMBRE 25'!L270+'OCTUBRE 25'!M270+'DICIEMBRE 25'!L270</f>
        <v>0</v>
      </c>
      <c r="N270" s="49">
        <f>+'NOVIEMBRE 25'!M270+'OCTUBRE 25'!N270+'DICIEMBRE 25'!M270</f>
        <v>0</v>
      </c>
      <c r="O270" s="50">
        <f t="shared" si="4"/>
        <v>480449.76000000007</v>
      </c>
    </row>
    <row r="271" spans="1:15" s="48" customFormat="1" ht="15.6" x14ac:dyDescent="0.3">
      <c r="A271" s="41" t="s">
        <v>534</v>
      </c>
      <c r="B271" s="42" t="s">
        <v>535</v>
      </c>
      <c r="C271" s="49">
        <f>+'NOVIEMBRE 25'!C271+'OCTUBRE 25'!C271+'DICIEMBRE 25'!C271</f>
        <v>863420.4</v>
      </c>
      <c r="D271" s="49">
        <f>+'NOVIEMBRE 25'!D271+'OCTUBRE 25'!D271+'DICIEMBRE 25'!D271</f>
        <v>433986.68</v>
      </c>
      <c r="E271" s="49">
        <f>+'NOVIEMBRE 25'!E271+'OCTUBRE 25'!E271+'DICIEMBRE 25'!E271</f>
        <v>11741.06</v>
      </c>
      <c r="F271" s="49">
        <f>+'NOVIEMBRE 25'!F271+'OCTUBRE 25'!F271+'DICIEMBRE 25'!F271</f>
        <v>59029.3</v>
      </c>
      <c r="G271" s="49">
        <f>+'NOVIEMBRE 25'!G271+'OCTUBRE 25'!G271+'DICIEMBRE 25'!G271</f>
        <v>22974.2</v>
      </c>
      <c r="H271" s="49">
        <f>+'NOVIEMBRE 25'!H271+'OCTUBRE 25'!H271+'DICIEMBRE 25'!H271</f>
        <v>6950.02</v>
      </c>
      <c r="I271" s="49">
        <f>+'NOVIEMBRE 25'!I271+'OCTUBRE 25'!I271+'DICIEMBRE 25'!I271</f>
        <v>19298.649999999998</v>
      </c>
      <c r="J271" s="49">
        <f>+'OCTUBRE 25'!J271</f>
        <v>9.09</v>
      </c>
      <c r="K271" s="49">
        <f>'NOVIEMBRE 25'!J271+'OCTUBRE 25'!K271+'DICIEMBRE 25'!J271</f>
        <v>2004.21</v>
      </c>
      <c r="L271" s="49">
        <f>+'NOVIEMBRE 25'!K271+'OCTUBRE 25'!L271+'DICIEMBRE 25'!K271</f>
        <v>2465.5299999999997</v>
      </c>
      <c r="M271" s="49">
        <f>+'NOVIEMBRE 25'!L271+'OCTUBRE 25'!M271+'DICIEMBRE 25'!L271</f>
        <v>207713</v>
      </c>
      <c r="N271" s="49">
        <f>+'NOVIEMBRE 25'!M271+'OCTUBRE 25'!N271+'DICIEMBRE 25'!M271</f>
        <v>0</v>
      </c>
      <c r="O271" s="50">
        <f t="shared" si="4"/>
        <v>1629592.1400000001</v>
      </c>
    </row>
    <row r="272" spans="1:15" s="48" customFormat="1" ht="15.6" x14ac:dyDescent="0.3">
      <c r="A272" s="41" t="s">
        <v>536</v>
      </c>
      <c r="B272" s="42" t="s">
        <v>537</v>
      </c>
      <c r="C272" s="49">
        <f>+'NOVIEMBRE 25'!C272+'OCTUBRE 25'!C272+'DICIEMBRE 25'!C272</f>
        <v>569983.02</v>
      </c>
      <c r="D272" s="49">
        <f>+'NOVIEMBRE 25'!D272+'OCTUBRE 25'!D272+'DICIEMBRE 25'!D272</f>
        <v>325210.38</v>
      </c>
      <c r="E272" s="49">
        <f>+'NOVIEMBRE 25'!E272+'OCTUBRE 25'!E272+'DICIEMBRE 25'!E272</f>
        <v>8434.0499999999993</v>
      </c>
      <c r="F272" s="49">
        <f>+'NOVIEMBRE 25'!F272+'OCTUBRE 25'!F272+'DICIEMBRE 25'!F272</f>
        <v>38162.910000000003</v>
      </c>
      <c r="G272" s="49">
        <f>+'NOVIEMBRE 25'!G272+'OCTUBRE 25'!G272+'DICIEMBRE 25'!G272</f>
        <v>15661.45</v>
      </c>
      <c r="H272" s="49">
        <f>+'NOVIEMBRE 25'!H272+'OCTUBRE 25'!H272+'DICIEMBRE 25'!H272</f>
        <v>4226.62</v>
      </c>
      <c r="I272" s="49">
        <f>+'NOVIEMBRE 25'!I272+'OCTUBRE 25'!I272+'DICIEMBRE 25'!I272</f>
        <v>11761.68</v>
      </c>
      <c r="J272" s="49">
        <f>+'OCTUBRE 25'!J272</f>
        <v>5.54</v>
      </c>
      <c r="K272" s="49">
        <f>'NOVIEMBRE 25'!J272+'OCTUBRE 25'!K272+'DICIEMBRE 25'!J272</f>
        <v>1568.13</v>
      </c>
      <c r="L272" s="49">
        <f>+'NOVIEMBRE 25'!K272+'OCTUBRE 25'!L272+'DICIEMBRE 25'!K272</f>
        <v>1325.68</v>
      </c>
      <c r="M272" s="49">
        <f>+'NOVIEMBRE 25'!L272+'OCTUBRE 25'!M272+'DICIEMBRE 25'!L272</f>
        <v>5614</v>
      </c>
      <c r="N272" s="49">
        <f>+'NOVIEMBRE 25'!M272+'OCTUBRE 25'!N272+'DICIEMBRE 25'!M272</f>
        <v>0</v>
      </c>
      <c r="O272" s="50">
        <f t="shared" si="4"/>
        <v>981953.4600000002</v>
      </c>
    </row>
    <row r="273" spans="1:15" s="48" customFormat="1" ht="15.6" x14ac:dyDescent="0.3">
      <c r="A273" s="41" t="s">
        <v>538</v>
      </c>
      <c r="B273" s="42" t="s">
        <v>539</v>
      </c>
      <c r="C273" s="49">
        <f>+'NOVIEMBRE 25'!C273+'OCTUBRE 25'!C273+'DICIEMBRE 25'!C273</f>
        <v>1295914.96</v>
      </c>
      <c r="D273" s="49">
        <f>+'NOVIEMBRE 25'!D273+'OCTUBRE 25'!D273+'DICIEMBRE 25'!D273</f>
        <v>181516.79999999999</v>
      </c>
      <c r="E273" s="49">
        <f>+'NOVIEMBRE 25'!E273+'OCTUBRE 25'!E273+'DICIEMBRE 25'!E273</f>
        <v>18042.5</v>
      </c>
      <c r="F273" s="49">
        <f>+'NOVIEMBRE 25'!F273+'OCTUBRE 25'!F273+'DICIEMBRE 25'!F273</f>
        <v>91932.02</v>
      </c>
      <c r="G273" s="49">
        <f>+'NOVIEMBRE 25'!G273+'OCTUBRE 25'!G273+'DICIEMBRE 25'!G273</f>
        <v>48493.5</v>
      </c>
      <c r="H273" s="49">
        <f>+'NOVIEMBRE 25'!H273+'OCTUBRE 25'!H273+'DICIEMBRE 25'!H273</f>
        <v>10942.21</v>
      </c>
      <c r="I273" s="49">
        <f>+'NOVIEMBRE 25'!I273+'OCTUBRE 25'!I273+'DICIEMBRE 25'!I273</f>
        <v>36229.03</v>
      </c>
      <c r="J273" s="49">
        <f>+'OCTUBRE 25'!J273</f>
        <v>17.059999999999999</v>
      </c>
      <c r="K273" s="49">
        <f>'NOVIEMBRE 25'!J273+'OCTUBRE 25'!K273+'DICIEMBRE 25'!J273</f>
        <v>3037.8</v>
      </c>
      <c r="L273" s="49">
        <f>+'NOVIEMBRE 25'!K273+'OCTUBRE 25'!L273+'DICIEMBRE 25'!K273</f>
        <v>4060.2799999999997</v>
      </c>
      <c r="M273" s="49">
        <f>+'NOVIEMBRE 25'!L273+'OCTUBRE 25'!M273+'DICIEMBRE 25'!L273</f>
        <v>194887</v>
      </c>
      <c r="N273" s="49">
        <f>+'NOVIEMBRE 25'!M273+'OCTUBRE 25'!N273+'DICIEMBRE 25'!M273</f>
        <v>0</v>
      </c>
      <c r="O273" s="50">
        <f t="shared" si="4"/>
        <v>1885073.1600000001</v>
      </c>
    </row>
    <row r="274" spans="1:15" s="48" customFormat="1" ht="15.6" x14ac:dyDescent="0.3">
      <c r="A274" s="41" t="s">
        <v>540</v>
      </c>
      <c r="B274" s="42" t="s">
        <v>541</v>
      </c>
      <c r="C274" s="49">
        <f>+'NOVIEMBRE 25'!C274+'OCTUBRE 25'!C274+'DICIEMBRE 25'!C274</f>
        <v>1687521.6600000001</v>
      </c>
      <c r="D274" s="49">
        <f>+'NOVIEMBRE 25'!D274+'OCTUBRE 25'!D274+'DICIEMBRE 25'!D274</f>
        <v>2112500.5</v>
      </c>
      <c r="E274" s="49">
        <f>+'NOVIEMBRE 25'!E274+'OCTUBRE 25'!E274+'DICIEMBRE 25'!E274</f>
        <v>22071.42</v>
      </c>
      <c r="F274" s="49">
        <f>+'NOVIEMBRE 25'!F274+'OCTUBRE 25'!F274+'DICIEMBRE 25'!F274</f>
        <v>120348.38</v>
      </c>
      <c r="G274" s="49">
        <f>+'NOVIEMBRE 25'!G274+'OCTUBRE 25'!G274+'DICIEMBRE 25'!G274</f>
        <v>61244.73</v>
      </c>
      <c r="H274" s="49">
        <f>+'NOVIEMBRE 25'!H274+'OCTUBRE 25'!H274+'DICIEMBRE 25'!H274</f>
        <v>14794.62</v>
      </c>
      <c r="I274" s="49">
        <f>+'NOVIEMBRE 25'!I274+'OCTUBRE 25'!I274+'DICIEMBRE 25'!I274</f>
        <v>48464.93</v>
      </c>
      <c r="J274" s="49">
        <f>+'OCTUBRE 25'!J274</f>
        <v>22.82</v>
      </c>
      <c r="K274" s="49">
        <f>'NOVIEMBRE 25'!J274+'OCTUBRE 25'!K274+'DICIEMBRE 25'!J274</f>
        <v>3437.6099999999997</v>
      </c>
      <c r="L274" s="49">
        <f>+'NOVIEMBRE 25'!K274+'OCTUBRE 25'!L274+'DICIEMBRE 25'!K274</f>
        <v>5761.9299999999994</v>
      </c>
      <c r="M274" s="49">
        <f>+'NOVIEMBRE 25'!L274+'OCTUBRE 25'!M274+'DICIEMBRE 25'!L274</f>
        <v>0</v>
      </c>
      <c r="N274" s="49">
        <f>+'NOVIEMBRE 25'!M274+'OCTUBRE 25'!N274+'DICIEMBRE 25'!M274</f>
        <v>0</v>
      </c>
      <c r="O274" s="50">
        <f t="shared" si="4"/>
        <v>4076168.6</v>
      </c>
    </row>
    <row r="275" spans="1:15" s="48" customFormat="1" ht="15.6" x14ac:dyDescent="0.3">
      <c r="A275" s="41" t="s">
        <v>542</v>
      </c>
      <c r="B275" s="42" t="s">
        <v>543</v>
      </c>
      <c r="C275" s="49">
        <f>+'NOVIEMBRE 25'!C275+'OCTUBRE 25'!C275+'DICIEMBRE 25'!C275</f>
        <v>200985.14</v>
      </c>
      <c r="D275" s="49">
        <f>+'NOVIEMBRE 25'!D275+'OCTUBRE 25'!D275+'DICIEMBRE 25'!D275</f>
        <v>117914.22</v>
      </c>
      <c r="E275" s="49">
        <f>+'NOVIEMBRE 25'!E275+'OCTUBRE 25'!E275+'DICIEMBRE 25'!E275</f>
        <v>3427.29</v>
      </c>
      <c r="F275" s="49">
        <f>+'NOVIEMBRE 25'!F275+'OCTUBRE 25'!F275+'DICIEMBRE 25'!F275</f>
        <v>12250.829999999998</v>
      </c>
      <c r="G275" s="49">
        <f>+'NOVIEMBRE 25'!G275+'OCTUBRE 25'!G275+'DICIEMBRE 25'!G275</f>
        <v>1713.92</v>
      </c>
      <c r="H275" s="49">
        <f>+'NOVIEMBRE 25'!H275+'OCTUBRE 25'!H275+'DICIEMBRE 25'!H275</f>
        <v>1122.92</v>
      </c>
      <c r="I275" s="49">
        <f>+'NOVIEMBRE 25'!I275+'OCTUBRE 25'!I275+'DICIEMBRE 25'!I275</f>
        <v>1417.23</v>
      </c>
      <c r="J275" s="49">
        <f>+'OCTUBRE 25'!J275</f>
        <v>0.67</v>
      </c>
      <c r="K275" s="49">
        <f>'NOVIEMBRE 25'!J275+'OCTUBRE 25'!K275+'DICIEMBRE 25'!J275</f>
        <v>741.54</v>
      </c>
      <c r="L275" s="49">
        <f>+'NOVIEMBRE 25'!K275+'OCTUBRE 25'!L275+'DICIEMBRE 25'!K275</f>
        <v>172.4</v>
      </c>
      <c r="M275" s="49">
        <f>+'NOVIEMBRE 25'!L275+'OCTUBRE 25'!M275+'DICIEMBRE 25'!L275</f>
        <v>5368</v>
      </c>
      <c r="N275" s="49">
        <f>+'NOVIEMBRE 25'!M275+'OCTUBRE 25'!N275+'DICIEMBRE 25'!M275</f>
        <v>0</v>
      </c>
      <c r="O275" s="50">
        <f t="shared" si="4"/>
        <v>345114.15999999992</v>
      </c>
    </row>
    <row r="276" spans="1:15" s="48" customFormat="1" ht="15.6" x14ac:dyDescent="0.3">
      <c r="A276" s="41" t="s">
        <v>544</v>
      </c>
      <c r="B276" s="42" t="s">
        <v>545</v>
      </c>
      <c r="C276" s="49">
        <f>+'NOVIEMBRE 25'!C276+'OCTUBRE 25'!C276+'DICIEMBRE 25'!C276</f>
        <v>450005.61</v>
      </c>
      <c r="D276" s="49">
        <f>+'NOVIEMBRE 25'!D276+'OCTUBRE 25'!D276+'DICIEMBRE 25'!D276</f>
        <v>155286.84</v>
      </c>
      <c r="E276" s="49">
        <f>+'NOVIEMBRE 25'!E276+'OCTUBRE 25'!E276+'DICIEMBRE 25'!E276</f>
        <v>6464.1200000000008</v>
      </c>
      <c r="F276" s="49">
        <f>+'NOVIEMBRE 25'!F276+'OCTUBRE 25'!F276+'DICIEMBRE 25'!F276</f>
        <v>33094.589999999997</v>
      </c>
      <c r="G276" s="49">
        <f>+'NOVIEMBRE 25'!G276+'OCTUBRE 25'!G276+'DICIEMBRE 25'!G276</f>
        <v>8130.34</v>
      </c>
      <c r="H276" s="49">
        <f>+'NOVIEMBRE 25'!H276+'OCTUBRE 25'!H276+'DICIEMBRE 25'!H276</f>
        <v>3953.5000000000005</v>
      </c>
      <c r="I276" s="49">
        <f>+'NOVIEMBRE 25'!I276+'OCTUBRE 25'!I276+'DICIEMBRE 25'!I276</f>
        <v>9416.2999999999993</v>
      </c>
      <c r="J276" s="49">
        <f>+'OCTUBRE 25'!J276</f>
        <v>4.43</v>
      </c>
      <c r="K276" s="49">
        <f>'NOVIEMBRE 25'!J276+'OCTUBRE 25'!K276+'DICIEMBRE 25'!J276</f>
        <v>1032.69</v>
      </c>
      <c r="L276" s="49">
        <f>+'NOVIEMBRE 25'!K276+'OCTUBRE 25'!L276+'DICIEMBRE 25'!K276</f>
        <v>1516.3</v>
      </c>
      <c r="M276" s="49">
        <f>+'NOVIEMBRE 25'!L276+'OCTUBRE 25'!M276+'DICIEMBRE 25'!L276</f>
        <v>21526</v>
      </c>
      <c r="N276" s="49">
        <f>+'NOVIEMBRE 25'!M276+'OCTUBRE 25'!N276+'DICIEMBRE 25'!M276</f>
        <v>0</v>
      </c>
      <c r="O276" s="50">
        <f t="shared" si="4"/>
        <v>690430.72</v>
      </c>
    </row>
    <row r="277" spans="1:15" s="48" customFormat="1" ht="15.6" x14ac:dyDescent="0.3">
      <c r="A277" s="41" t="s">
        <v>546</v>
      </c>
      <c r="B277" s="42" t="s">
        <v>547</v>
      </c>
      <c r="C277" s="49">
        <f>+'NOVIEMBRE 25'!C277+'OCTUBRE 25'!C277+'DICIEMBRE 25'!C277</f>
        <v>1140491.67</v>
      </c>
      <c r="D277" s="49">
        <f>+'NOVIEMBRE 25'!D277+'OCTUBRE 25'!D277+'DICIEMBRE 25'!D277</f>
        <v>682342.59</v>
      </c>
      <c r="E277" s="49">
        <f>+'NOVIEMBRE 25'!E277+'OCTUBRE 25'!E277+'DICIEMBRE 25'!E277</f>
        <v>15235.79</v>
      </c>
      <c r="F277" s="49">
        <f>+'NOVIEMBRE 25'!F277+'OCTUBRE 25'!F277+'DICIEMBRE 25'!F277</f>
        <v>72355.81</v>
      </c>
      <c r="G277" s="49">
        <f>+'NOVIEMBRE 25'!G277+'OCTUBRE 25'!G277+'DICIEMBRE 25'!G277</f>
        <v>30476.959999999999</v>
      </c>
      <c r="H277" s="49">
        <f>+'NOVIEMBRE 25'!H277+'OCTUBRE 25'!H277+'DICIEMBRE 25'!H277</f>
        <v>8212.67</v>
      </c>
      <c r="I277" s="49">
        <f>+'NOVIEMBRE 25'!I277+'OCTUBRE 25'!I277+'DICIEMBRE 25'!I277</f>
        <v>23032.14</v>
      </c>
      <c r="J277" s="49">
        <f>+'OCTUBRE 25'!J277</f>
        <v>10.84</v>
      </c>
      <c r="K277" s="49">
        <f>'NOVIEMBRE 25'!J277+'OCTUBRE 25'!K277+'DICIEMBRE 25'!J277</f>
        <v>2846.19</v>
      </c>
      <c r="L277" s="49">
        <f>+'NOVIEMBRE 25'!K277+'OCTUBRE 25'!L277+'DICIEMBRE 25'!K277</f>
        <v>2545.21</v>
      </c>
      <c r="M277" s="49">
        <f>+'NOVIEMBRE 25'!L277+'OCTUBRE 25'!M277+'DICIEMBRE 25'!L277</f>
        <v>15995</v>
      </c>
      <c r="N277" s="49">
        <f>+'NOVIEMBRE 25'!M277+'OCTUBRE 25'!N277+'DICIEMBRE 25'!M277</f>
        <v>0</v>
      </c>
      <c r="O277" s="50">
        <f t="shared" si="4"/>
        <v>1993544.8699999996</v>
      </c>
    </row>
    <row r="278" spans="1:15" s="48" customFormat="1" ht="15.6" x14ac:dyDescent="0.3">
      <c r="A278" s="41" t="s">
        <v>548</v>
      </c>
      <c r="B278" s="42" t="s">
        <v>549</v>
      </c>
      <c r="C278" s="49">
        <f>+'NOVIEMBRE 25'!C278+'OCTUBRE 25'!C278+'DICIEMBRE 25'!C278</f>
        <v>438764.33</v>
      </c>
      <c r="D278" s="49">
        <f>+'NOVIEMBRE 25'!D278+'OCTUBRE 25'!D278+'DICIEMBRE 25'!D278</f>
        <v>202535.49000000002</v>
      </c>
      <c r="E278" s="49">
        <f>+'NOVIEMBRE 25'!E278+'OCTUBRE 25'!E278+'DICIEMBRE 25'!E278</f>
        <v>6820.36</v>
      </c>
      <c r="F278" s="49">
        <f>+'NOVIEMBRE 25'!F278+'OCTUBRE 25'!F278+'DICIEMBRE 25'!F278</f>
        <v>29831.239999999998</v>
      </c>
      <c r="G278" s="49">
        <f>+'NOVIEMBRE 25'!G278+'OCTUBRE 25'!G278+'DICIEMBRE 25'!G278</f>
        <v>9632.07</v>
      </c>
      <c r="H278" s="49">
        <f>+'NOVIEMBRE 25'!H278+'OCTUBRE 25'!H278+'DICIEMBRE 25'!H278</f>
        <v>3267.77</v>
      </c>
      <c r="I278" s="49">
        <f>+'NOVIEMBRE 25'!I278+'OCTUBRE 25'!I278+'DICIEMBRE 25'!I278</f>
        <v>7934.6</v>
      </c>
      <c r="J278" s="49">
        <f>+'OCTUBRE 25'!J278</f>
        <v>3.74</v>
      </c>
      <c r="K278" s="49">
        <f>'NOVIEMBRE 25'!J278+'OCTUBRE 25'!K278+'DICIEMBRE 25'!J278</f>
        <v>1423.9499999999998</v>
      </c>
      <c r="L278" s="49">
        <f>+'NOVIEMBRE 25'!K278+'OCTUBRE 25'!L278+'DICIEMBRE 25'!K278</f>
        <v>1012.23</v>
      </c>
      <c r="M278" s="49">
        <f>+'NOVIEMBRE 25'!L278+'OCTUBRE 25'!M278+'DICIEMBRE 25'!L278</f>
        <v>0</v>
      </c>
      <c r="N278" s="49">
        <f>+'NOVIEMBRE 25'!M278+'OCTUBRE 25'!N278+'DICIEMBRE 25'!M278</f>
        <v>0</v>
      </c>
      <c r="O278" s="50">
        <f t="shared" si="4"/>
        <v>701225.77999999991</v>
      </c>
    </row>
    <row r="279" spans="1:15" s="48" customFormat="1" ht="15.6" x14ac:dyDescent="0.3">
      <c r="A279" s="41" t="s">
        <v>550</v>
      </c>
      <c r="B279" s="42" t="s">
        <v>551</v>
      </c>
      <c r="C279" s="49">
        <f>+'NOVIEMBRE 25'!C279+'OCTUBRE 25'!C279+'DICIEMBRE 25'!C279</f>
        <v>665257.15</v>
      </c>
      <c r="D279" s="49">
        <f>+'NOVIEMBRE 25'!D279+'OCTUBRE 25'!D279+'DICIEMBRE 25'!D279</f>
        <v>145748.40000000002</v>
      </c>
      <c r="E279" s="49">
        <f>+'NOVIEMBRE 25'!E279+'OCTUBRE 25'!E279+'DICIEMBRE 25'!E279</f>
        <v>9478.4699999999993</v>
      </c>
      <c r="F279" s="49">
        <f>+'NOVIEMBRE 25'!F279+'OCTUBRE 25'!F279+'DICIEMBRE 25'!F279</f>
        <v>46090.879999999997</v>
      </c>
      <c r="G279" s="49">
        <f>+'NOVIEMBRE 25'!G279+'OCTUBRE 25'!G279+'DICIEMBRE 25'!G279</f>
        <v>23210.91</v>
      </c>
      <c r="H279" s="49">
        <f>+'NOVIEMBRE 25'!H279+'OCTUBRE 25'!H279+'DICIEMBRE 25'!H279</f>
        <v>5343.33</v>
      </c>
      <c r="I279" s="49">
        <f>+'NOVIEMBRE 25'!I279+'OCTUBRE 25'!I279+'DICIEMBRE 25'!I279</f>
        <v>16996.95</v>
      </c>
      <c r="J279" s="49">
        <f>+'OCTUBRE 25'!J279</f>
        <v>8</v>
      </c>
      <c r="K279" s="49">
        <f>'NOVIEMBRE 25'!J279+'OCTUBRE 25'!K279+'DICIEMBRE 25'!J279</f>
        <v>1675.02</v>
      </c>
      <c r="L279" s="49">
        <f>+'NOVIEMBRE 25'!K279+'OCTUBRE 25'!L279+'DICIEMBRE 25'!K279</f>
        <v>1869.6399999999999</v>
      </c>
      <c r="M279" s="49">
        <f>+'NOVIEMBRE 25'!L279+'OCTUBRE 25'!M279+'DICIEMBRE 25'!L279</f>
        <v>0</v>
      </c>
      <c r="N279" s="49">
        <f>+'NOVIEMBRE 25'!M279+'OCTUBRE 25'!N279+'DICIEMBRE 25'!M279</f>
        <v>0</v>
      </c>
      <c r="O279" s="50">
        <f t="shared" si="4"/>
        <v>915678.75</v>
      </c>
    </row>
    <row r="280" spans="1:15" s="48" customFormat="1" ht="15.6" x14ac:dyDescent="0.3">
      <c r="A280" s="41" t="s">
        <v>552</v>
      </c>
      <c r="B280" s="42" t="s">
        <v>553</v>
      </c>
      <c r="C280" s="49">
        <f>+'NOVIEMBRE 25'!C280+'OCTUBRE 25'!C280+'DICIEMBRE 25'!C280</f>
        <v>1168614.49</v>
      </c>
      <c r="D280" s="49">
        <f>+'NOVIEMBRE 25'!D280+'OCTUBRE 25'!D280+'DICIEMBRE 25'!D280</f>
        <v>545151.76</v>
      </c>
      <c r="E280" s="49">
        <f>+'NOVIEMBRE 25'!E280+'OCTUBRE 25'!E280+'DICIEMBRE 25'!E280</f>
        <v>15376.810000000001</v>
      </c>
      <c r="F280" s="49">
        <f>+'NOVIEMBRE 25'!F280+'OCTUBRE 25'!F280+'DICIEMBRE 25'!F280</f>
        <v>82584.91</v>
      </c>
      <c r="G280" s="49">
        <f>+'NOVIEMBRE 25'!G280+'OCTUBRE 25'!G280+'DICIEMBRE 25'!G280</f>
        <v>44536.28</v>
      </c>
      <c r="H280" s="49">
        <f>+'NOVIEMBRE 25'!H280+'OCTUBRE 25'!H280+'DICIEMBRE 25'!H280</f>
        <v>10137.26</v>
      </c>
      <c r="I280" s="49">
        <f>+'NOVIEMBRE 25'!I280+'OCTUBRE 25'!I280+'DICIEMBRE 25'!I280</f>
        <v>34548.35</v>
      </c>
      <c r="J280" s="49">
        <f>+'OCTUBRE 25'!J280</f>
        <v>16.27</v>
      </c>
      <c r="K280" s="49">
        <f>'NOVIEMBRE 25'!J280+'OCTUBRE 25'!K280+'DICIEMBRE 25'!J280</f>
        <v>2581.08</v>
      </c>
      <c r="L280" s="49">
        <f>+'NOVIEMBRE 25'!K280+'OCTUBRE 25'!L280+'DICIEMBRE 25'!K280</f>
        <v>3986.28</v>
      </c>
      <c r="M280" s="49">
        <f>+'NOVIEMBRE 25'!L280+'OCTUBRE 25'!M280+'DICIEMBRE 25'!L280</f>
        <v>93549</v>
      </c>
      <c r="N280" s="49">
        <f>+'NOVIEMBRE 25'!M280+'OCTUBRE 25'!N280+'DICIEMBRE 25'!M280</f>
        <v>0</v>
      </c>
      <c r="O280" s="50">
        <f t="shared" si="4"/>
        <v>2001082.4900000002</v>
      </c>
    </row>
    <row r="281" spans="1:15" s="48" customFormat="1" ht="15.6" x14ac:dyDescent="0.3">
      <c r="A281" s="41" t="s">
        <v>554</v>
      </c>
      <c r="B281" s="42" t="s">
        <v>555</v>
      </c>
      <c r="C281" s="49">
        <f>+'NOVIEMBRE 25'!C281+'OCTUBRE 25'!C281+'DICIEMBRE 25'!C281</f>
        <v>814451.16999999993</v>
      </c>
      <c r="D281" s="49">
        <f>+'NOVIEMBRE 25'!D281+'OCTUBRE 25'!D281+'DICIEMBRE 25'!D281</f>
        <v>338438.02</v>
      </c>
      <c r="E281" s="49">
        <f>+'NOVIEMBRE 25'!E281+'OCTUBRE 25'!E281+'DICIEMBRE 25'!E281</f>
        <v>11408.59</v>
      </c>
      <c r="F281" s="49">
        <f>+'NOVIEMBRE 25'!F281+'OCTUBRE 25'!F281+'DICIEMBRE 25'!F281</f>
        <v>57898.67</v>
      </c>
      <c r="G281" s="49">
        <f>+'NOVIEMBRE 25'!G281+'OCTUBRE 25'!G281+'DICIEMBRE 25'!G281</f>
        <v>27979.5</v>
      </c>
      <c r="H281" s="49">
        <f>+'NOVIEMBRE 25'!H281+'OCTUBRE 25'!H281+'DICIEMBRE 25'!H281</f>
        <v>6871.17</v>
      </c>
      <c r="I281" s="49">
        <f>+'NOVIEMBRE 25'!I281+'OCTUBRE 25'!I281+'DICIEMBRE 25'!I281</f>
        <v>21534.059999999998</v>
      </c>
      <c r="J281" s="49">
        <f>+'OCTUBRE 25'!J281</f>
        <v>10.14</v>
      </c>
      <c r="K281" s="49">
        <f>'NOVIEMBRE 25'!J281+'OCTUBRE 25'!K281+'DICIEMBRE 25'!J281</f>
        <v>1892.34</v>
      </c>
      <c r="L281" s="49">
        <f>+'NOVIEMBRE 25'!K281+'OCTUBRE 25'!L281+'DICIEMBRE 25'!K281</f>
        <v>2545.75</v>
      </c>
      <c r="M281" s="49">
        <f>+'NOVIEMBRE 25'!L281+'OCTUBRE 25'!M281+'DICIEMBRE 25'!L281</f>
        <v>0</v>
      </c>
      <c r="N281" s="49">
        <f>+'NOVIEMBRE 25'!M281+'OCTUBRE 25'!N281+'DICIEMBRE 25'!M281</f>
        <v>0</v>
      </c>
      <c r="O281" s="50">
        <f t="shared" si="4"/>
        <v>1283029.4099999999</v>
      </c>
    </row>
    <row r="282" spans="1:15" s="48" customFormat="1" ht="15.6" x14ac:dyDescent="0.3">
      <c r="A282" s="41" t="s">
        <v>556</v>
      </c>
      <c r="B282" s="42" t="s">
        <v>557</v>
      </c>
      <c r="C282" s="49">
        <f>+'NOVIEMBRE 25'!C282+'OCTUBRE 25'!C282+'DICIEMBRE 25'!C282</f>
        <v>515559.33</v>
      </c>
      <c r="D282" s="49">
        <f>+'NOVIEMBRE 25'!D282+'OCTUBRE 25'!D282+'DICIEMBRE 25'!D282</f>
        <v>185995.76</v>
      </c>
      <c r="E282" s="49">
        <f>+'NOVIEMBRE 25'!E282+'OCTUBRE 25'!E282+'DICIEMBRE 25'!E282</f>
        <v>7835.91</v>
      </c>
      <c r="F282" s="49">
        <f>+'NOVIEMBRE 25'!F282+'OCTUBRE 25'!F282+'DICIEMBRE 25'!F282</f>
        <v>37129.74</v>
      </c>
      <c r="G282" s="49">
        <f>+'NOVIEMBRE 25'!G282+'OCTUBRE 25'!G282+'DICIEMBRE 25'!G282</f>
        <v>9622.89</v>
      </c>
      <c r="H282" s="49">
        <f>+'NOVIEMBRE 25'!H282+'OCTUBRE 25'!H282+'DICIEMBRE 25'!H282</f>
        <v>4271.16</v>
      </c>
      <c r="I282" s="49">
        <f>+'NOVIEMBRE 25'!I282+'OCTUBRE 25'!I282+'DICIEMBRE 25'!I282</f>
        <v>9980.6400000000012</v>
      </c>
      <c r="J282" s="49">
        <f>+'OCTUBRE 25'!J282</f>
        <v>4.7</v>
      </c>
      <c r="K282" s="49">
        <f>'NOVIEMBRE 25'!J282+'OCTUBRE 25'!K282+'DICIEMBRE 25'!J282</f>
        <v>1456.6200000000001</v>
      </c>
      <c r="L282" s="49">
        <f>+'NOVIEMBRE 25'!K282+'OCTUBRE 25'!L282+'DICIEMBRE 25'!K282</f>
        <v>1521.8799999999999</v>
      </c>
      <c r="M282" s="49">
        <f>+'NOVIEMBRE 25'!L282+'OCTUBRE 25'!M282+'DICIEMBRE 25'!L282</f>
        <v>6834</v>
      </c>
      <c r="N282" s="49">
        <f>+'NOVIEMBRE 25'!M282+'OCTUBRE 25'!N282+'DICIEMBRE 25'!M282</f>
        <v>0</v>
      </c>
      <c r="O282" s="50">
        <f t="shared" si="4"/>
        <v>780212.63000000012</v>
      </c>
    </row>
    <row r="283" spans="1:15" s="48" customFormat="1" ht="15.6" x14ac:dyDescent="0.3">
      <c r="A283" s="41" t="s">
        <v>558</v>
      </c>
      <c r="B283" s="42" t="s">
        <v>559</v>
      </c>
      <c r="C283" s="49">
        <f>+'NOVIEMBRE 25'!C283+'OCTUBRE 25'!C283+'DICIEMBRE 25'!C283</f>
        <v>1296208.19</v>
      </c>
      <c r="D283" s="49">
        <f>+'NOVIEMBRE 25'!D283+'OCTUBRE 25'!D283+'DICIEMBRE 25'!D283</f>
        <v>195890.40000000002</v>
      </c>
      <c r="E283" s="49">
        <f>+'NOVIEMBRE 25'!E283+'OCTUBRE 25'!E283+'DICIEMBRE 25'!E283</f>
        <v>17553.669999999998</v>
      </c>
      <c r="F283" s="49">
        <f>+'NOVIEMBRE 25'!F283+'OCTUBRE 25'!F283+'DICIEMBRE 25'!F283</f>
        <v>93167.010000000009</v>
      </c>
      <c r="G283" s="49">
        <f>+'NOVIEMBRE 25'!G283+'OCTUBRE 25'!G283+'DICIEMBRE 25'!G283</f>
        <v>52763.35</v>
      </c>
      <c r="H283" s="49">
        <f>+'NOVIEMBRE 25'!H283+'OCTUBRE 25'!H283+'DICIEMBRE 25'!H283</f>
        <v>11338.84</v>
      </c>
      <c r="I283" s="49">
        <f>+'NOVIEMBRE 25'!I283+'OCTUBRE 25'!I283+'DICIEMBRE 25'!I283</f>
        <v>39208.54</v>
      </c>
      <c r="J283" s="49">
        <f>+'OCTUBRE 25'!J283</f>
        <v>18.46</v>
      </c>
      <c r="K283" s="49">
        <f>'NOVIEMBRE 25'!J283+'OCTUBRE 25'!K283+'DICIEMBRE 25'!J283</f>
        <v>2893.8</v>
      </c>
      <c r="L283" s="49">
        <f>+'NOVIEMBRE 25'!K283+'OCTUBRE 25'!L283+'DICIEMBRE 25'!K283</f>
        <v>4376.33</v>
      </c>
      <c r="M283" s="49">
        <f>+'NOVIEMBRE 25'!L283+'OCTUBRE 25'!M283+'DICIEMBRE 25'!L283</f>
        <v>0</v>
      </c>
      <c r="N283" s="49">
        <f>+'NOVIEMBRE 25'!M283+'OCTUBRE 25'!N283+'DICIEMBRE 25'!M283</f>
        <v>0</v>
      </c>
      <c r="O283" s="50">
        <f t="shared" si="4"/>
        <v>1713418.59</v>
      </c>
    </row>
    <row r="284" spans="1:15" s="48" customFormat="1" ht="15.6" x14ac:dyDescent="0.3">
      <c r="A284" s="41" t="s">
        <v>560</v>
      </c>
      <c r="B284" s="42" t="s">
        <v>561</v>
      </c>
      <c r="C284" s="49">
        <f>+'NOVIEMBRE 25'!C284+'OCTUBRE 25'!C284+'DICIEMBRE 25'!C284</f>
        <v>402108.96</v>
      </c>
      <c r="D284" s="49">
        <f>+'NOVIEMBRE 25'!D284+'OCTUBRE 25'!D284+'DICIEMBRE 25'!D284</f>
        <v>218658.57</v>
      </c>
      <c r="E284" s="49">
        <f>+'NOVIEMBRE 25'!E284+'OCTUBRE 25'!E284+'DICIEMBRE 25'!E284</f>
        <v>6571.74</v>
      </c>
      <c r="F284" s="49">
        <f>+'NOVIEMBRE 25'!F284+'OCTUBRE 25'!F284+'DICIEMBRE 25'!F284</f>
        <v>24508.969999999998</v>
      </c>
      <c r="G284" s="49">
        <f>+'NOVIEMBRE 25'!G284+'OCTUBRE 25'!G284+'DICIEMBRE 25'!G284</f>
        <v>5064.8099999999995</v>
      </c>
      <c r="H284" s="49">
        <f>+'NOVIEMBRE 25'!H284+'OCTUBRE 25'!H284+'DICIEMBRE 25'!H284</f>
        <v>2330.79</v>
      </c>
      <c r="I284" s="49">
        <f>+'NOVIEMBRE 25'!I284+'OCTUBRE 25'!I284+'DICIEMBRE 25'!I284</f>
        <v>3747.34</v>
      </c>
      <c r="J284" s="49">
        <f>+'OCTUBRE 25'!J284</f>
        <v>1.76</v>
      </c>
      <c r="K284" s="49">
        <f>'NOVIEMBRE 25'!J284+'OCTUBRE 25'!K284+'DICIEMBRE 25'!J284</f>
        <v>1388.49</v>
      </c>
      <c r="L284" s="49">
        <f>+'NOVIEMBRE 25'!K284+'OCTUBRE 25'!L284+'DICIEMBRE 25'!K284</f>
        <v>422.40999999999997</v>
      </c>
      <c r="M284" s="49">
        <f>+'NOVIEMBRE 25'!L284+'OCTUBRE 25'!M284+'DICIEMBRE 25'!L284</f>
        <v>7921</v>
      </c>
      <c r="N284" s="49">
        <f>+'NOVIEMBRE 25'!M284+'OCTUBRE 25'!N284+'DICIEMBRE 25'!M284</f>
        <v>0</v>
      </c>
      <c r="O284" s="50">
        <f t="shared" si="4"/>
        <v>672724.84000000008</v>
      </c>
    </row>
    <row r="285" spans="1:15" s="48" customFormat="1" ht="15.6" x14ac:dyDescent="0.3">
      <c r="A285" s="41" t="s">
        <v>562</v>
      </c>
      <c r="B285" s="42" t="s">
        <v>563</v>
      </c>
      <c r="C285" s="49">
        <f>+'NOVIEMBRE 25'!C285+'OCTUBRE 25'!C285+'DICIEMBRE 25'!C285</f>
        <v>2740209.43</v>
      </c>
      <c r="D285" s="49">
        <f>+'NOVIEMBRE 25'!D285+'OCTUBRE 25'!D285+'DICIEMBRE 25'!D285</f>
        <v>1026050.24</v>
      </c>
      <c r="E285" s="49">
        <f>+'NOVIEMBRE 25'!E285+'OCTUBRE 25'!E285+'DICIEMBRE 25'!E285</f>
        <v>36748.18</v>
      </c>
      <c r="F285" s="49">
        <f>+'NOVIEMBRE 25'!F285+'OCTUBRE 25'!F285+'DICIEMBRE 25'!F285</f>
        <v>189228.66000000003</v>
      </c>
      <c r="G285" s="49">
        <f>+'NOVIEMBRE 25'!G285+'OCTUBRE 25'!G285+'DICIEMBRE 25'!G285</f>
        <v>89215.24</v>
      </c>
      <c r="H285" s="49">
        <f>+'NOVIEMBRE 25'!H285+'OCTUBRE 25'!H285+'DICIEMBRE 25'!H285</f>
        <v>22626.03</v>
      </c>
      <c r="I285" s="49">
        <f>+'NOVIEMBRE 25'!I285+'OCTUBRE 25'!I285+'DICIEMBRE 25'!I285</f>
        <v>69769.17</v>
      </c>
      <c r="J285" s="49">
        <f>+'OCTUBRE 25'!J285</f>
        <v>32.85</v>
      </c>
      <c r="K285" s="49">
        <f>'NOVIEMBRE 25'!J285+'OCTUBRE 25'!K285+'DICIEMBRE 25'!J285</f>
        <v>6354.8099999999995</v>
      </c>
      <c r="L285" s="49">
        <f>+'NOVIEMBRE 25'!K285+'OCTUBRE 25'!L285+'DICIEMBRE 25'!K285</f>
        <v>8263.66</v>
      </c>
      <c r="M285" s="49">
        <f>+'NOVIEMBRE 25'!L285+'OCTUBRE 25'!M285+'DICIEMBRE 25'!L285</f>
        <v>0</v>
      </c>
      <c r="N285" s="49">
        <f>+'NOVIEMBRE 25'!M285+'OCTUBRE 25'!N285+'DICIEMBRE 25'!M285</f>
        <v>0</v>
      </c>
      <c r="O285" s="50">
        <f t="shared" si="4"/>
        <v>4188498.2700000005</v>
      </c>
    </row>
    <row r="286" spans="1:15" s="48" customFormat="1" ht="15.6" x14ac:dyDescent="0.3">
      <c r="A286" s="41" t="s">
        <v>564</v>
      </c>
      <c r="B286" s="42" t="s">
        <v>565</v>
      </c>
      <c r="C286" s="49">
        <f>+'NOVIEMBRE 25'!C286+'OCTUBRE 25'!C286+'DICIEMBRE 25'!C286</f>
        <v>6943105.3799999999</v>
      </c>
      <c r="D286" s="49">
        <f>+'NOVIEMBRE 25'!D286+'OCTUBRE 25'!D286+'DICIEMBRE 25'!D286</f>
        <v>2523001.56</v>
      </c>
      <c r="E286" s="49">
        <f>+'NOVIEMBRE 25'!E286+'OCTUBRE 25'!E286+'DICIEMBRE 25'!E286</f>
        <v>88640.34</v>
      </c>
      <c r="F286" s="49">
        <f>+'NOVIEMBRE 25'!F286+'OCTUBRE 25'!F286+'DICIEMBRE 25'!F286</f>
        <v>517876.72000000009</v>
      </c>
      <c r="G286" s="49">
        <f>+'NOVIEMBRE 25'!G286+'OCTUBRE 25'!G286+'DICIEMBRE 25'!G286</f>
        <v>278856.05</v>
      </c>
      <c r="H286" s="49">
        <f>+'NOVIEMBRE 25'!H286+'OCTUBRE 25'!H286+'DICIEMBRE 25'!H286</f>
        <v>65964.73000000001</v>
      </c>
      <c r="I286" s="49">
        <f>+'NOVIEMBRE 25'!I286+'OCTUBRE 25'!I286+'DICIEMBRE 25'!I286</f>
        <v>225189.83</v>
      </c>
      <c r="J286" s="49">
        <f>+'OCTUBRE 25'!J286</f>
        <v>106.02</v>
      </c>
      <c r="K286" s="49">
        <f>'NOVIEMBRE 25'!J286+'OCTUBRE 25'!K286+'DICIEMBRE 25'!J286</f>
        <v>13070.82</v>
      </c>
      <c r="L286" s="49">
        <f>+'NOVIEMBRE 25'!K286+'OCTUBRE 25'!L286+'DICIEMBRE 25'!K286</f>
        <v>27585.480000000003</v>
      </c>
      <c r="M286" s="49">
        <f>+'NOVIEMBRE 25'!L286+'OCTUBRE 25'!M286+'DICIEMBRE 25'!L286</f>
        <v>332192</v>
      </c>
      <c r="N286" s="49">
        <f>+'NOVIEMBRE 25'!M286+'OCTUBRE 25'!N286+'DICIEMBRE 25'!M286</f>
        <v>129563.95999999999</v>
      </c>
      <c r="O286" s="50">
        <f t="shared" si="4"/>
        <v>11145152.890000002</v>
      </c>
    </row>
    <row r="287" spans="1:15" s="48" customFormat="1" ht="15.6" x14ac:dyDescent="0.3">
      <c r="A287" s="41" t="s">
        <v>566</v>
      </c>
      <c r="B287" s="42" t="s">
        <v>567</v>
      </c>
      <c r="C287" s="49">
        <f>+'NOVIEMBRE 25'!C287+'OCTUBRE 25'!C287+'DICIEMBRE 25'!C287</f>
        <v>673952.58000000007</v>
      </c>
      <c r="D287" s="49">
        <f>+'NOVIEMBRE 25'!D287+'OCTUBRE 25'!D287+'DICIEMBRE 25'!D287</f>
        <v>237884.08000000002</v>
      </c>
      <c r="E287" s="49">
        <f>+'NOVIEMBRE 25'!E287+'OCTUBRE 25'!E287+'DICIEMBRE 25'!E287</f>
        <v>9532.2000000000007</v>
      </c>
      <c r="F287" s="49">
        <f>+'NOVIEMBRE 25'!F287+'OCTUBRE 25'!F287+'DICIEMBRE 25'!F287</f>
        <v>46339.31</v>
      </c>
      <c r="G287" s="49">
        <f>+'NOVIEMBRE 25'!G287+'OCTUBRE 25'!G287+'DICIEMBRE 25'!G287</f>
        <v>20723.71</v>
      </c>
      <c r="H287" s="49">
        <f>+'NOVIEMBRE 25'!H287+'OCTUBRE 25'!H287+'DICIEMBRE 25'!H287</f>
        <v>5366.24</v>
      </c>
      <c r="I287" s="49">
        <f>+'NOVIEMBRE 25'!I287+'OCTUBRE 25'!I287+'DICIEMBRE 25'!I287</f>
        <v>16176.53</v>
      </c>
      <c r="J287" s="49">
        <f>+'OCTUBRE 25'!J287</f>
        <v>7.62</v>
      </c>
      <c r="K287" s="49">
        <f>'NOVIEMBRE 25'!J287+'OCTUBRE 25'!K287+'DICIEMBRE 25'!J287</f>
        <v>1687.1100000000001</v>
      </c>
      <c r="L287" s="49">
        <f>+'NOVIEMBRE 25'!K287+'OCTUBRE 25'!L287+'DICIEMBRE 25'!K287</f>
        <v>1862.9</v>
      </c>
      <c r="M287" s="49">
        <f>+'NOVIEMBRE 25'!L287+'OCTUBRE 25'!M287+'DICIEMBRE 25'!L287</f>
        <v>3232</v>
      </c>
      <c r="N287" s="49">
        <f>+'NOVIEMBRE 25'!M287+'OCTUBRE 25'!N287+'DICIEMBRE 25'!M287</f>
        <v>0</v>
      </c>
      <c r="O287" s="50">
        <f t="shared" si="4"/>
        <v>1016764.2800000001</v>
      </c>
    </row>
    <row r="288" spans="1:15" s="48" customFormat="1" ht="15.6" x14ac:dyDescent="0.3">
      <c r="A288" s="41" t="s">
        <v>568</v>
      </c>
      <c r="B288" s="42" t="s">
        <v>569</v>
      </c>
      <c r="C288" s="49">
        <f>+'NOVIEMBRE 25'!C288+'OCTUBRE 25'!C288+'DICIEMBRE 25'!C288</f>
        <v>746197.5</v>
      </c>
      <c r="D288" s="49">
        <f>+'NOVIEMBRE 25'!D288+'OCTUBRE 25'!D288+'DICIEMBRE 25'!D288</f>
        <v>276252.79000000004</v>
      </c>
      <c r="E288" s="49">
        <f>+'NOVIEMBRE 25'!E288+'OCTUBRE 25'!E288+'DICIEMBRE 25'!E288</f>
        <v>10436.4</v>
      </c>
      <c r="F288" s="49">
        <f>+'NOVIEMBRE 25'!F288+'OCTUBRE 25'!F288+'DICIEMBRE 25'!F288</f>
        <v>52998.819999999992</v>
      </c>
      <c r="G288" s="49">
        <f>+'NOVIEMBRE 25'!G288+'OCTUBRE 25'!G288+'DICIEMBRE 25'!G288</f>
        <v>14116.800000000001</v>
      </c>
      <c r="H288" s="49">
        <f>+'NOVIEMBRE 25'!H288+'OCTUBRE 25'!H288+'DICIEMBRE 25'!H288</f>
        <v>6295.3899999999994</v>
      </c>
      <c r="I288" s="49">
        <f>+'NOVIEMBRE 25'!I288+'OCTUBRE 25'!I288+'DICIEMBRE 25'!I288</f>
        <v>15220.81</v>
      </c>
      <c r="J288" s="49">
        <f>+'OCTUBRE 25'!J288</f>
        <v>7.17</v>
      </c>
      <c r="K288" s="49">
        <f>'NOVIEMBRE 25'!J288+'OCTUBRE 25'!K288+'DICIEMBRE 25'!J288</f>
        <v>1746.96</v>
      </c>
      <c r="L288" s="49">
        <f>+'NOVIEMBRE 25'!K288+'OCTUBRE 25'!L288+'DICIEMBRE 25'!K288</f>
        <v>2331.9499999999998</v>
      </c>
      <c r="M288" s="49">
        <f>+'NOVIEMBRE 25'!L288+'OCTUBRE 25'!M288+'DICIEMBRE 25'!L288</f>
        <v>21672</v>
      </c>
      <c r="N288" s="49">
        <f>+'NOVIEMBRE 25'!M288+'OCTUBRE 25'!N288+'DICIEMBRE 25'!M288</f>
        <v>0</v>
      </c>
      <c r="O288" s="50">
        <f t="shared" si="4"/>
        <v>1147276.5899999999</v>
      </c>
    </row>
    <row r="289" spans="1:15" s="48" customFormat="1" ht="15.6" x14ac:dyDescent="0.3">
      <c r="A289" s="41" t="s">
        <v>570</v>
      </c>
      <c r="B289" s="42" t="s">
        <v>571</v>
      </c>
      <c r="C289" s="49">
        <f>+'NOVIEMBRE 25'!C289+'OCTUBRE 25'!C289+'DICIEMBRE 25'!C289</f>
        <v>255751.95</v>
      </c>
      <c r="D289" s="49">
        <f>+'NOVIEMBRE 25'!D289+'OCTUBRE 25'!D289+'DICIEMBRE 25'!D289</f>
        <v>103133.51</v>
      </c>
      <c r="E289" s="49">
        <f>+'NOVIEMBRE 25'!E289+'OCTUBRE 25'!E289+'DICIEMBRE 25'!E289</f>
        <v>3647.81</v>
      </c>
      <c r="F289" s="49">
        <f>+'NOVIEMBRE 25'!F289+'OCTUBRE 25'!F289+'DICIEMBRE 25'!F289</f>
        <v>15871.119999999999</v>
      </c>
      <c r="G289" s="49">
        <f>+'NOVIEMBRE 25'!G289+'OCTUBRE 25'!G289+'DICIEMBRE 25'!G289</f>
        <v>2127.36</v>
      </c>
      <c r="H289" s="49">
        <f>+'NOVIEMBRE 25'!H289+'OCTUBRE 25'!H289+'DICIEMBRE 25'!H289</f>
        <v>1696.42</v>
      </c>
      <c r="I289" s="49">
        <f>+'NOVIEMBRE 25'!I289+'OCTUBRE 25'!I289+'DICIEMBRE 25'!I289</f>
        <v>2694.73</v>
      </c>
      <c r="J289" s="49">
        <f>+'OCTUBRE 25'!J289</f>
        <v>1.27</v>
      </c>
      <c r="K289" s="49">
        <f>'NOVIEMBRE 25'!J289+'OCTUBRE 25'!K289+'DICIEMBRE 25'!J289</f>
        <v>688.02</v>
      </c>
      <c r="L289" s="49">
        <f>+'NOVIEMBRE 25'!K289+'OCTUBRE 25'!L289+'DICIEMBRE 25'!K289</f>
        <v>452.37</v>
      </c>
      <c r="M289" s="49">
        <f>+'NOVIEMBRE 25'!L289+'OCTUBRE 25'!M289+'DICIEMBRE 25'!L289</f>
        <v>2528</v>
      </c>
      <c r="N289" s="49">
        <f>+'NOVIEMBRE 25'!M289+'OCTUBRE 25'!N289+'DICIEMBRE 25'!M289</f>
        <v>0</v>
      </c>
      <c r="O289" s="50">
        <f t="shared" si="4"/>
        <v>388592.56</v>
      </c>
    </row>
    <row r="290" spans="1:15" s="48" customFormat="1" ht="15.6" x14ac:dyDescent="0.3">
      <c r="A290" s="41" t="s">
        <v>572</v>
      </c>
      <c r="B290" s="42" t="s">
        <v>573</v>
      </c>
      <c r="C290" s="49">
        <f>+'NOVIEMBRE 25'!C290+'OCTUBRE 25'!C290+'DICIEMBRE 25'!C290</f>
        <v>295170.85000000003</v>
      </c>
      <c r="D290" s="49">
        <f>+'NOVIEMBRE 25'!D290+'OCTUBRE 25'!D290+'DICIEMBRE 25'!D290</f>
        <v>104176.79999999999</v>
      </c>
      <c r="E290" s="49">
        <f>+'NOVIEMBRE 25'!E290+'OCTUBRE 25'!E290+'DICIEMBRE 25'!E290</f>
        <v>4705.91</v>
      </c>
      <c r="F290" s="49">
        <f>+'NOVIEMBRE 25'!F290+'OCTUBRE 25'!F290+'DICIEMBRE 25'!F290</f>
        <v>18257.420000000002</v>
      </c>
      <c r="G290" s="49">
        <f>+'NOVIEMBRE 25'!G290+'OCTUBRE 25'!G290+'DICIEMBRE 25'!G290</f>
        <v>4647.2</v>
      </c>
      <c r="H290" s="49">
        <f>+'NOVIEMBRE 25'!H290+'OCTUBRE 25'!H290+'DICIEMBRE 25'!H290</f>
        <v>1797.26</v>
      </c>
      <c r="I290" s="49">
        <f>+'NOVIEMBRE 25'!I290+'OCTUBRE 25'!I290+'DICIEMBRE 25'!I290</f>
        <v>3464.6200000000003</v>
      </c>
      <c r="J290" s="49">
        <f>+'OCTUBRE 25'!J290</f>
        <v>1.63</v>
      </c>
      <c r="K290" s="49">
        <f>'NOVIEMBRE 25'!J290+'OCTUBRE 25'!K290+'DICIEMBRE 25'!J290</f>
        <v>971.37000000000012</v>
      </c>
      <c r="L290" s="49">
        <f>+'NOVIEMBRE 25'!K290+'OCTUBRE 25'!L290+'DICIEMBRE 25'!K290</f>
        <v>379.59999999999997</v>
      </c>
      <c r="M290" s="49">
        <f>+'NOVIEMBRE 25'!L290+'OCTUBRE 25'!M290+'DICIEMBRE 25'!L290</f>
        <v>0</v>
      </c>
      <c r="N290" s="49">
        <f>+'NOVIEMBRE 25'!M290+'OCTUBRE 25'!N290+'DICIEMBRE 25'!M290</f>
        <v>0</v>
      </c>
      <c r="O290" s="50">
        <f t="shared" si="4"/>
        <v>433572.66</v>
      </c>
    </row>
    <row r="291" spans="1:15" s="48" customFormat="1" ht="15.6" x14ac:dyDescent="0.3">
      <c r="A291" s="41" t="s">
        <v>574</v>
      </c>
      <c r="B291" s="42" t="s">
        <v>575</v>
      </c>
      <c r="C291" s="49">
        <f>+'NOVIEMBRE 25'!C291+'OCTUBRE 25'!C291+'DICIEMBRE 25'!C291</f>
        <v>463486.61</v>
      </c>
      <c r="D291" s="49">
        <f>+'NOVIEMBRE 25'!D291+'OCTUBRE 25'!D291+'DICIEMBRE 25'!D291</f>
        <v>188025.93</v>
      </c>
      <c r="E291" s="49">
        <f>+'NOVIEMBRE 25'!E291+'OCTUBRE 25'!E291+'DICIEMBRE 25'!E291</f>
        <v>6900.08</v>
      </c>
      <c r="F291" s="49">
        <f>+'NOVIEMBRE 25'!F291+'OCTUBRE 25'!F291+'DICIEMBRE 25'!F291</f>
        <v>34500.86</v>
      </c>
      <c r="G291" s="49">
        <f>+'NOVIEMBRE 25'!G291+'OCTUBRE 25'!G291+'DICIEMBRE 25'!G291</f>
        <v>7355.51</v>
      </c>
      <c r="H291" s="49">
        <f>+'NOVIEMBRE 25'!H291+'OCTUBRE 25'!H291+'DICIEMBRE 25'!H291</f>
        <v>4083.51</v>
      </c>
      <c r="I291" s="49">
        <f>+'NOVIEMBRE 25'!I291+'OCTUBRE 25'!I291+'DICIEMBRE 25'!I291</f>
        <v>9262.41</v>
      </c>
      <c r="J291" s="49">
        <f>+'OCTUBRE 25'!J291</f>
        <v>4.3600000000000003</v>
      </c>
      <c r="K291" s="49">
        <f>'NOVIEMBRE 25'!J291+'OCTUBRE 25'!K291+'DICIEMBRE 25'!J291</f>
        <v>1156.08</v>
      </c>
      <c r="L291" s="49">
        <f>+'NOVIEMBRE 25'!K291+'OCTUBRE 25'!L291+'DICIEMBRE 25'!K291</f>
        <v>1558.29</v>
      </c>
      <c r="M291" s="49">
        <f>+'NOVIEMBRE 25'!L291+'OCTUBRE 25'!M291+'DICIEMBRE 25'!L291</f>
        <v>0</v>
      </c>
      <c r="N291" s="49">
        <f>+'NOVIEMBRE 25'!M291+'OCTUBRE 25'!N291+'DICIEMBRE 25'!M291</f>
        <v>0</v>
      </c>
      <c r="O291" s="50">
        <f t="shared" si="4"/>
        <v>716333.64</v>
      </c>
    </row>
    <row r="292" spans="1:15" s="48" customFormat="1" ht="15.6" x14ac:dyDescent="0.3">
      <c r="A292" s="41" t="s">
        <v>576</v>
      </c>
      <c r="B292" s="42" t="s">
        <v>577</v>
      </c>
      <c r="C292" s="49">
        <f>+'NOVIEMBRE 25'!C292+'OCTUBRE 25'!C292+'DICIEMBRE 25'!C292</f>
        <v>1191950.05</v>
      </c>
      <c r="D292" s="49">
        <f>+'NOVIEMBRE 25'!D292+'OCTUBRE 25'!D292+'DICIEMBRE 25'!D292</f>
        <v>510487.48</v>
      </c>
      <c r="E292" s="49">
        <f>+'NOVIEMBRE 25'!E292+'OCTUBRE 25'!E292+'DICIEMBRE 25'!E292</f>
        <v>18840.989999999998</v>
      </c>
      <c r="F292" s="49">
        <f>+'NOVIEMBRE 25'!F292+'OCTUBRE 25'!F292+'DICIEMBRE 25'!F292</f>
        <v>79293.58</v>
      </c>
      <c r="G292" s="49">
        <f>+'NOVIEMBRE 25'!G292+'OCTUBRE 25'!G292+'DICIEMBRE 25'!G292</f>
        <v>23166.27</v>
      </c>
      <c r="H292" s="49">
        <f>+'NOVIEMBRE 25'!H292+'OCTUBRE 25'!H292+'DICIEMBRE 25'!H292</f>
        <v>8362.09</v>
      </c>
      <c r="I292" s="49">
        <f>+'NOVIEMBRE 25'!I292+'OCTUBRE 25'!I292+'DICIEMBRE 25'!I292</f>
        <v>18772.04</v>
      </c>
      <c r="J292" s="49">
        <f>+'OCTUBRE 25'!J292</f>
        <v>8.84</v>
      </c>
      <c r="K292" s="49">
        <f>'NOVIEMBRE 25'!J292+'OCTUBRE 25'!K292+'DICIEMBRE 25'!J292</f>
        <v>3640.26</v>
      </c>
      <c r="L292" s="49">
        <f>+'NOVIEMBRE 25'!K292+'OCTUBRE 25'!L292+'DICIEMBRE 25'!K292</f>
        <v>2364.2700000000004</v>
      </c>
      <c r="M292" s="49">
        <f>+'NOVIEMBRE 25'!L292+'OCTUBRE 25'!M292+'DICIEMBRE 25'!L292</f>
        <v>0</v>
      </c>
      <c r="N292" s="49">
        <f>+'NOVIEMBRE 25'!M292+'OCTUBRE 25'!N292+'DICIEMBRE 25'!M292</f>
        <v>0</v>
      </c>
      <c r="O292" s="50">
        <f t="shared" si="4"/>
        <v>1856885.8700000003</v>
      </c>
    </row>
    <row r="293" spans="1:15" s="48" customFormat="1" ht="15.6" x14ac:dyDescent="0.3">
      <c r="A293" s="41" t="s">
        <v>578</v>
      </c>
      <c r="B293" s="42" t="s">
        <v>579</v>
      </c>
      <c r="C293" s="49">
        <f>+'NOVIEMBRE 25'!C293+'OCTUBRE 25'!C293+'DICIEMBRE 25'!C293</f>
        <v>763988.71</v>
      </c>
      <c r="D293" s="49">
        <f>+'NOVIEMBRE 25'!D293+'OCTUBRE 25'!D293+'DICIEMBRE 25'!D293</f>
        <v>461547.32999999996</v>
      </c>
      <c r="E293" s="49">
        <f>+'NOVIEMBRE 25'!E293+'OCTUBRE 25'!E293+'DICIEMBRE 25'!E293</f>
        <v>10525.52</v>
      </c>
      <c r="F293" s="49">
        <f>+'NOVIEMBRE 25'!F293+'OCTUBRE 25'!F293+'DICIEMBRE 25'!F293</f>
        <v>53622.6</v>
      </c>
      <c r="G293" s="49">
        <f>+'NOVIEMBRE 25'!G293+'OCTUBRE 25'!G293+'DICIEMBRE 25'!G293</f>
        <v>26290.370000000003</v>
      </c>
      <c r="H293" s="49">
        <f>+'NOVIEMBRE 25'!H293+'OCTUBRE 25'!H293+'DICIEMBRE 25'!H293</f>
        <v>6370.04</v>
      </c>
      <c r="I293" s="49">
        <f>+'NOVIEMBRE 25'!I293+'OCTUBRE 25'!I293+'DICIEMBRE 25'!I293</f>
        <v>20272.16</v>
      </c>
      <c r="J293" s="49">
        <f>+'OCTUBRE 25'!J293</f>
        <v>9.5399999999999991</v>
      </c>
      <c r="K293" s="49">
        <f>'NOVIEMBRE 25'!J293+'OCTUBRE 25'!K293+'DICIEMBRE 25'!J293</f>
        <v>1750.3200000000002</v>
      </c>
      <c r="L293" s="49">
        <f>+'NOVIEMBRE 25'!K293+'OCTUBRE 25'!L293+'DICIEMBRE 25'!K293</f>
        <v>2339.4700000000003</v>
      </c>
      <c r="M293" s="49">
        <f>+'NOVIEMBRE 25'!L293+'OCTUBRE 25'!M293+'DICIEMBRE 25'!L293</f>
        <v>0</v>
      </c>
      <c r="N293" s="49">
        <f>+'NOVIEMBRE 25'!M293+'OCTUBRE 25'!N293+'DICIEMBRE 25'!M293</f>
        <v>0</v>
      </c>
      <c r="O293" s="50">
        <f t="shared" si="4"/>
        <v>1346716.0600000003</v>
      </c>
    </row>
    <row r="294" spans="1:15" s="48" customFormat="1" ht="15.6" x14ac:dyDescent="0.3">
      <c r="A294" s="41" t="s">
        <v>580</v>
      </c>
      <c r="B294" s="42" t="s">
        <v>581</v>
      </c>
      <c r="C294" s="49">
        <f>+'NOVIEMBRE 25'!C294+'OCTUBRE 25'!C294+'DICIEMBRE 25'!C294</f>
        <v>807562.13000000012</v>
      </c>
      <c r="D294" s="49">
        <f>+'NOVIEMBRE 25'!D294+'OCTUBRE 25'!D294+'DICIEMBRE 25'!D294</f>
        <v>289488.21000000002</v>
      </c>
      <c r="E294" s="49">
        <f>+'NOVIEMBRE 25'!E294+'OCTUBRE 25'!E294+'DICIEMBRE 25'!E294</f>
        <v>11932.34</v>
      </c>
      <c r="F294" s="49">
        <f>+'NOVIEMBRE 25'!F294+'OCTUBRE 25'!F294+'DICIEMBRE 25'!F294</f>
        <v>53376.920000000006</v>
      </c>
      <c r="G294" s="49">
        <f>+'NOVIEMBRE 25'!G294+'OCTUBRE 25'!G294+'DICIEMBRE 25'!G294</f>
        <v>22054.27</v>
      </c>
      <c r="H294" s="49">
        <f>+'NOVIEMBRE 25'!H294+'OCTUBRE 25'!H294+'DICIEMBRE 25'!H294</f>
        <v>5887.42</v>
      </c>
      <c r="I294" s="49">
        <f>+'NOVIEMBRE 25'!I294+'OCTUBRE 25'!I294+'DICIEMBRE 25'!I294</f>
        <v>16441.71</v>
      </c>
      <c r="J294" s="49">
        <f>+'OCTUBRE 25'!J294</f>
        <v>7.74</v>
      </c>
      <c r="K294" s="49">
        <f>'NOVIEMBRE 25'!J294+'OCTUBRE 25'!K294+'DICIEMBRE 25'!J294</f>
        <v>2358.1499999999996</v>
      </c>
      <c r="L294" s="49">
        <f>+'NOVIEMBRE 25'!K294+'OCTUBRE 25'!L294+'DICIEMBRE 25'!K294</f>
        <v>1800.56</v>
      </c>
      <c r="M294" s="49">
        <f>+'NOVIEMBRE 25'!L294+'OCTUBRE 25'!M294+'DICIEMBRE 25'!L294</f>
        <v>0</v>
      </c>
      <c r="N294" s="49">
        <f>+'NOVIEMBRE 25'!M294+'OCTUBRE 25'!N294+'DICIEMBRE 25'!M294</f>
        <v>0</v>
      </c>
      <c r="O294" s="50">
        <f t="shared" si="4"/>
        <v>1210909.45</v>
      </c>
    </row>
    <row r="295" spans="1:15" s="48" customFormat="1" ht="15.6" x14ac:dyDescent="0.3">
      <c r="A295" s="41" t="s">
        <v>582</v>
      </c>
      <c r="B295" s="42" t="s">
        <v>583</v>
      </c>
      <c r="C295" s="49">
        <f>+'NOVIEMBRE 25'!C295+'OCTUBRE 25'!C295+'DICIEMBRE 25'!C295</f>
        <v>292398.46000000002</v>
      </c>
      <c r="D295" s="49">
        <f>+'NOVIEMBRE 25'!D295+'OCTUBRE 25'!D295+'DICIEMBRE 25'!D295</f>
        <v>100790.57999999999</v>
      </c>
      <c r="E295" s="49">
        <f>+'NOVIEMBRE 25'!E295+'OCTUBRE 25'!E295+'DICIEMBRE 25'!E295</f>
        <v>4666.38</v>
      </c>
      <c r="F295" s="49">
        <f>+'NOVIEMBRE 25'!F295+'OCTUBRE 25'!F295+'DICIEMBRE 25'!F295</f>
        <v>21017.200000000001</v>
      </c>
      <c r="G295" s="49">
        <f>+'NOVIEMBRE 25'!G295+'OCTUBRE 25'!G295+'DICIEMBRE 25'!G295</f>
        <v>2164.42</v>
      </c>
      <c r="H295" s="49">
        <f>+'NOVIEMBRE 25'!H295+'OCTUBRE 25'!H295+'DICIEMBRE 25'!H295</f>
        <v>2350.8900000000003</v>
      </c>
      <c r="I295" s="49">
        <f>+'NOVIEMBRE 25'!I295+'OCTUBRE 25'!I295+'DICIEMBRE 25'!I295</f>
        <v>4057.2999999999997</v>
      </c>
      <c r="J295" s="49">
        <f>+'OCTUBRE 25'!J295</f>
        <v>1.91</v>
      </c>
      <c r="K295" s="49">
        <f>'NOVIEMBRE 25'!J295+'OCTUBRE 25'!K295+'DICIEMBRE 25'!J295</f>
        <v>917.28</v>
      </c>
      <c r="L295" s="49">
        <f>+'NOVIEMBRE 25'!K295+'OCTUBRE 25'!L295+'DICIEMBRE 25'!K295</f>
        <v>799</v>
      </c>
      <c r="M295" s="49">
        <f>+'NOVIEMBRE 25'!L295+'OCTUBRE 25'!M295+'DICIEMBRE 25'!L295</f>
        <v>5476</v>
      </c>
      <c r="N295" s="49">
        <f>+'NOVIEMBRE 25'!M295+'OCTUBRE 25'!N295+'DICIEMBRE 25'!M295</f>
        <v>0</v>
      </c>
      <c r="O295" s="50">
        <f t="shared" si="4"/>
        <v>434639.42000000004</v>
      </c>
    </row>
    <row r="296" spans="1:15" s="48" customFormat="1" ht="15.6" x14ac:dyDescent="0.3">
      <c r="A296" s="41" t="s">
        <v>584</v>
      </c>
      <c r="B296" s="42" t="s">
        <v>585</v>
      </c>
      <c r="C296" s="49">
        <f>+'NOVIEMBRE 25'!C296+'OCTUBRE 25'!C296+'DICIEMBRE 25'!C296</f>
        <v>296064.93</v>
      </c>
      <c r="D296" s="49">
        <f>+'NOVIEMBRE 25'!D296+'OCTUBRE 25'!D296+'DICIEMBRE 25'!D296</f>
        <v>188424.48</v>
      </c>
      <c r="E296" s="49">
        <f>+'NOVIEMBRE 25'!E296+'OCTUBRE 25'!E296+'DICIEMBRE 25'!E296</f>
        <v>4872.5</v>
      </c>
      <c r="F296" s="49">
        <f>+'NOVIEMBRE 25'!F296+'OCTUBRE 25'!F296+'DICIEMBRE 25'!F296</f>
        <v>18803.12</v>
      </c>
      <c r="G296" s="49">
        <f>+'NOVIEMBRE 25'!G296+'OCTUBRE 25'!G296+'DICIEMBRE 25'!G296</f>
        <v>4148.43</v>
      </c>
      <c r="H296" s="49">
        <f>+'NOVIEMBRE 25'!H296+'OCTUBRE 25'!H296+'DICIEMBRE 25'!H296</f>
        <v>1848.5500000000002</v>
      </c>
      <c r="I296" s="49">
        <f>+'NOVIEMBRE 25'!I296+'OCTUBRE 25'!I296+'DICIEMBRE 25'!I296</f>
        <v>3369.05</v>
      </c>
      <c r="J296" s="49">
        <f>+'OCTUBRE 25'!J296</f>
        <v>1.59</v>
      </c>
      <c r="K296" s="49">
        <f>'NOVIEMBRE 25'!J296+'OCTUBRE 25'!K296+'DICIEMBRE 25'!J296</f>
        <v>995.91000000000008</v>
      </c>
      <c r="L296" s="49">
        <f>+'NOVIEMBRE 25'!K296+'OCTUBRE 25'!L296+'DICIEMBRE 25'!K296</f>
        <v>407.83000000000004</v>
      </c>
      <c r="M296" s="49">
        <f>+'NOVIEMBRE 25'!L296+'OCTUBRE 25'!M296+'DICIEMBRE 25'!L296</f>
        <v>0</v>
      </c>
      <c r="N296" s="49">
        <f>+'NOVIEMBRE 25'!M296+'OCTUBRE 25'!N296+'DICIEMBRE 25'!M296</f>
        <v>0</v>
      </c>
      <c r="O296" s="50">
        <f t="shared" si="4"/>
        <v>518936.39</v>
      </c>
    </row>
    <row r="297" spans="1:15" s="48" customFormat="1" ht="15.6" x14ac:dyDescent="0.3">
      <c r="A297" s="41" t="s">
        <v>586</v>
      </c>
      <c r="B297" s="42" t="s">
        <v>587</v>
      </c>
      <c r="C297" s="49">
        <f>+'NOVIEMBRE 25'!C297+'OCTUBRE 25'!C297+'DICIEMBRE 25'!C297</f>
        <v>392793.81999999995</v>
      </c>
      <c r="D297" s="49">
        <f>+'NOVIEMBRE 25'!D297+'OCTUBRE 25'!D297+'DICIEMBRE 25'!D297</f>
        <v>182909.24</v>
      </c>
      <c r="E297" s="49">
        <f>+'NOVIEMBRE 25'!E297+'OCTUBRE 25'!E297+'DICIEMBRE 25'!E297</f>
        <v>6203.93</v>
      </c>
      <c r="F297" s="49">
        <f>+'NOVIEMBRE 25'!F297+'OCTUBRE 25'!F297+'DICIEMBRE 25'!F297</f>
        <v>25730.019999999997</v>
      </c>
      <c r="G297" s="49">
        <f>+'NOVIEMBRE 25'!G297+'OCTUBRE 25'!G297+'DICIEMBRE 25'!G297</f>
        <v>8683.48</v>
      </c>
      <c r="H297" s="49">
        <f>+'NOVIEMBRE 25'!H297+'OCTUBRE 25'!H297+'DICIEMBRE 25'!H297</f>
        <v>2681.63</v>
      </c>
      <c r="I297" s="49">
        <f>+'NOVIEMBRE 25'!I297+'OCTUBRE 25'!I297+'DICIEMBRE 25'!I297</f>
        <v>6514.66</v>
      </c>
      <c r="J297" s="49">
        <f>+'OCTUBRE 25'!J297</f>
        <v>3.07</v>
      </c>
      <c r="K297" s="49">
        <f>'NOVIEMBRE 25'!J297+'OCTUBRE 25'!K297+'DICIEMBRE 25'!J297</f>
        <v>1218.21</v>
      </c>
      <c r="L297" s="49">
        <f>+'NOVIEMBRE 25'!K297+'OCTUBRE 25'!L297+'DICIEMBRE 25'!K297</f>
        <v>724.51</v>
      </c>
      <c r="M297" s="49">
        <f>+'NOVIEMBRE 25'!L297+'OCTUBRE 25'!M297+'DICIEMBRE 25'!L297</f>
        <v>31196</v>
      </c>
      <c r="N297" s="49">
        <f>+'NOVIEMBRE 25'!M297+'OCTUBRE 25'!N297+'DICIEMBRE 25'!M297</f>
        <v>0</v>
      </c>
      <c r="O297" s="50">
        <f t="shared" si="4"/>
        <v>658658.56999999995</v>
      </c>
    </row>
    <row r="298" spans="1:15" s="48" customFormat="1" ht="15.6" x14ac:dyDescent="0.3">
      <c r="A298" s="41" t="s">
        <v>588</v>
      </c>
      <c r="B298" s="42" t="s">
        <v>589</v>
      </c>
      <c r="C298" s="49">
        <f>+'NOVIEMBRE 25'!C298+'OCTUBRE 25'!C298+'DICIEMBRE 25'!C298</f>
        <v>321343.75</v>
      </c>
      <c r="D298" s="49">
        <f>+'NOVIEMBRE 25'!D298+'OCTUBRE 25'!D298+'DICIEMBRE 25'!D298</f>
        <v>132177.07</v>
      </c>
      <c r="E298" s="49">
        <f>+'NOVIEMBRE 25'!E298+'OCTUBRE 25'!E298+'DICIEMBRE 25'!E298</f>
        <v>4809.42</v>
      </c>
      <c r="F298" s="49">
        <f>+'NOVIEMBRE 25'!F298+'OCTUBRE 25'!F298+'DICIEMBRE 25'!F298</f>
        <v>21063.380000000005</v>
      </c>
      <c r="G298" s="49">
        <f>+'NOVIEMBRE 25'!G298+'OCTUBRE 25'!G298+'DICIEMBRE 25'!G298</f>
        <v>7365.8600000000006</v>
      </c>
      <c r="H298" s="49">
        <f>+'NOVIEMBRE 25'!H298+'OCTUBRE 25'!H298+'DICIEMBRE 25'!H298</f>
        <v>2277.5299999999997</v>
      </c>
      <c r="I298" s="49">
        <f>+'NOVIEMBRE 25'!I298+'OCTUBRE 25'!I298+'DICIEMBRE 25'!I298</f>
        <v>5772.04</v>
      </c>
      <c r="J298" s="49">
        <f>+'OCTUBRE 25'!J298</f>
        <v>2.72</v>
      </c>
      <c r="K298" s="49">
        <f>'NOVIEMBRE 25'!J298+'OCTUBRE 25'!K298+'DICIEMBRE 25'!J298</f>
        <v>907.68000000000006</v>
      </c>
      <c r="L298" s="49">
        <f>+'NOVIEMBRE 25'!K298+'OCTUBRE 25'!L298+'DICIEMBRE 25'!K298</f>
        <v>667.17</v>
      </c>
      <c r="M298" s="49">
        <f>+'NOVIEMBRE 25'!L298+'OCTUBRE 25'!M298+'DICIEMBRE 25'!L298</f>
        <v>37638</v>
      </c>
      <c r="N298" s="49">
        <f>+'NOVIEMBRE 25'!M298+'OCTUBRE 25'!N298+'DICIEMBRE 25'!M298</f>
        <v>0</v>
      </c>
      <c r="O298" s="50">
        <f t="shared" si="4"/>
        <v>534024.61999999988</v>
      </c>
    </row>
    <row r="299" spans="1:15" s="48" customFormat="1" ht="15.6" x14ac:dyDescent="0.3">
      <c r="A299" s="41" t="s">
        <v>590</v>
      </c>
      <c r="B299" s="42" t="s">
        <v>591</v>
      </c>
      <c r="C299" s="49">
        <f>+'NOVIEMBRE 25'!C299+'OCTUBRE 25'!C299+'DICIEMBRE 25'!C299</f>
        <v>859663.61</v>
      </c>
      <c r="D299" s="49">
        <f>+'NOVIEMBRE 25'!D299+'OCTUBRE 25'!D299+'DICIEMBRE 25'!D299</f>
        <v>238510.21000000002</v>
      </c>
      <c r="E299" s="49">
        <f>+'NOVIEMBRE 25'!E299+'OCTUBRE 25'!E299+'DICIEMBRE 25'!E299</f>
        <v>12109.3</v>
      </c>
      <c r="F299" s="49">
        <f>+'NOVIEMBRE 25'!F299+'OCTUBRE 25'!F299+'DICIEMBRE 25'!F299</f>
        <v>60509.799999999996</v>
      </c>
      <c r="G299" s="49">
        <f>+'NOVIEMBRE 25'!G299+'OCTUBRE 25'!G299+'DICIEMBRE 25'!G299</f>
        <v>30537.18</v>
      </c>
      <c r="H299" s="49">
        <f>+'NOVIEMBRE 25'!H299+'OCTUBRE 25'!H299+'DICIEMBRE 25'!H299</f>
        <v>7124.4599999999991</v>
      </c>
      <c r="I299" s="49">
        <f>+'NOVIEMBRE 25'!I299+'OCTUBRE 25'!I299+'DICIEMBRE 25'!I299</f>
        <v>23179.7</v>
      </c>
      <c r="J299" s="49">
        <f>+'OCTUBRE 25'!J299</f>
        <v>10.91</v>
      </c>
      <c r="K299" s="49">
        <f>'NOVIEMBRE 25'!J299+'OCTUBRE 25'!K299+'DICIEMBRE 25'!J299</f>
        <v>2070.9900000000002</v>
      </c>
      <c r="L299" s="49">
        <f>+'NOVIEMBRE 25'!K299+'OCTUBRE 25'!L299+'DICIEMBRE 25'!K299</f>
        <v>2586.7799999999997</v>
      </c>
      <c r="M299" s="49">
        <f>+'NOVIEMBRE 25'!L299+'OCTUBRE 25'!M299+'DICIEMBRE 25'!L299</f>
        <v>0</v>
      </c>
      <c r="N299" s="49">
        <f>+'NOVIEMBRE 25'!M299+'OCTUBRE 25'!N299+'DICIEMBRE 25'!M299</f>
        <v>0</v>
      </c>
      <c r="O299" s="50">
        <f t="shared" si="4"/>
        <v>1236302.94</v>
      </c>
    </row>
    <row r="300" spans="1:15" s="48" customFormat="1" ht="15.6" x14ac:dyDescent="0.3">
      <c r="A300" s="41" t="s">
        <v>592</v>
      </c>
      <c r="B300" s="42" t="s">
        <v>593</v>
      </c>
      <c r="C300" s="49">
        <f>+'NOVIEMBRE 25'!C300+'OCTUBRE 25'!C300+'DICIEMBRE 25'!C300</f>
        <v>442772.87999999995</v>
      </c>
      <c r="D300" s="49">
        <f>+'NOVIEMBRE 25'!D300+'OCTUBRE 25'!D300+'DICIEMBRE 25'!D300</f>
        <v>228679.27</v>
      </c>
      <c r="E300" s="49">
        <f>+'NOVIEMBRE 25'!E300+'OCTUBRE 25'!E300+'DICIEMBRE 25'!E300</f>
        <v>6841.3899999999994</v>
      </c>
      <c r="F300" s="49">
        <f>+'NOVIEMBRE 25'!F300+'OCTUBRE 25'!F300+'DICIEMBRE 25'!F300</f>
        <v>29780.39</v>
      </c>
      <c r="G300" s="49">
        <f>+'NOVIEMBRE 25'!G300+'OCTUBRE 25'!G300+'DICIEMBRE 25'!G300</f>
        <v>10960.630000000001</v>
      </c>
      <c r="H300" s="49">
        <f>+'NOVIEMBRE 25'!H300+'OCTUBRE 25'!H300+'DICIEMBRE 25'!H300</f>
        <v>3217.69</v>
      </c>
      <c r="I300" s="49">
        <f>+'NOVIEMBRE 25'!I300+'OCTUBRE 25'!I300+'DICIEMBRE 25'!I300</f>
        <v>8364.39</v>
      </c>
      <c r="J300" s="49">
        <f>+'OCTUBRE 25'!J300</f>
        <v>3.94</v>
      </c>
      <c r="K300" s="49">
        <f>'NOVIEMBRE 25'!J300+'OCTUBRE 25'!K300+'DICIEMBRE 25'!J300</f>
        <v>1291.56</v>
      </c>
      <c r="L300" s="49">
        <f>+'NOVIEMBRE 25'!K300+'OCTUBRE 25'!L300+'DICIEMBRE 25'!K300</f>
        <v>967.93000000000006</v>
      </c>
      <c r="M300" s="49">
        <f>+'NOVIEMBRE 25'!L300+'OCTUBRE 25'!M300+'DICIEMBRE 25'!L300</f>
        <v>0</v>
      </c>
      <c r="N300" s="49">
        <f>+'NOVIEMBRE 25'!M300+'OCTUBRE 25'!N300+'DICIEMBRE 25'!M300</f>
        <v>0</v>
      </c>
      <c r="O300" s="50">
        <f t="shared" si="4"/>
        <v>732880.07</v>
      </c>
    </row>
    <row r="301" spans="1:15" s="48" customFormat="1" ht="15.6" x14ac:dyDescent="0.3">
      <c r="A301" s="41" t="s">
        <v>594</v>
      </c>
      <c r="B301" s="42" t="s">
        <v>595</v>
      </c>
      <c r="C301" s="49">
        <f>+'NOVIEMBRE 25'!C301+'OCTUBRE 25'!C301+'DICIEMBRE 25'!C301</f>
        <v>4298317.99</v>
      </c>
      <c r="D301" s="49">
        <f>+'NOVIEMBRE 25'!D301+'OCTUBRE 25'!D301+'DICIEMBRE 25'!D301</f>
        <v>1529015.8900000001</v>
      </c>
      <c r="E301" s="49">
        <f>+'NOVIEMBRE 25'!E301+'OCTUBRE 25'!E301+'DICIEMBRE 25'!E301</f>
        <v>50335.5</v>
      </c>
      <c r="F301" s="49">
        <f>+'NOVIEMBRE 25'!F301+'OCTUBRE 25'!F301+'DICIEMBRE 25'!F301</f>
        <v>335752.19999999995</v>
      </c>
      <c r="G301" s="49">
        <f>+'NOVIEMBRE 25'!G301+'OCTUBRE 25'!G301+'DICIEMBRE 25'!G301</f>
        <v>117419.91</v>
      </c>
      <c r="H301" s="49">
        <f>+'NOVIEMBRE 25'!H301+'OCTUBRE 25'!H301+'DICIEMBRE 25'!H301</f>
        <v>45102.340000000004</v>
      </c>
      <c r="I301" s="49">
        <f>+'NOVIEMBRE 25'!I301+'OCTUBRE 25'!I301+'DICIEMBRE 25'!I301</f>
        <v>131971.06</v>
      </c>
      <c r="J301" s="49">
        <f>+'OCTUBRE 25'!J301</f>
        <v>62.13</v>
      </c>
      <c r="K301" s="49">
        <f>'NOVIEMBRE 25'!J301+'OCTUBRE 25'!K301+'DICIEMBRE 25'!J301</f>
        <v>6070.29</v>
      </c>
      <c r="L301" s="49">
        <f>+'NOVIEMBRE 25'!K301+'OCTUBRE 25'!L301+'DICIEMBRE 25'!K301</f>
        <v>20466.990000000002</v>
      </c>
      <c r="M301" s="49">
        <f>+'NOVIEMBRE 25'!L301+'OCTUBRE 25'!M301+'DICIEMBRE 25'!L301</f>
        <v>125685</v>
      </c>
      <c r="N301" s="49">
        <f>+'NOVIEMBRE 25'!M301+'OCTUBRE 25'!N301+'DICIEMBRE 25'!M301</f>
        <v>0</v>
      </c>
      <c r="O301" s="50">
        <f t="shared" si="4"/>
        <v>6660199.3000000007</v>
      </c>
    </row>
    <row r="302" spans="1:15" s="48" customFormat="1" ht="15.6" x14ac:dyDescent="0.3">
      <c r="A302" s="41" t="s">
        <v>596</v>
      </c>
      <c r="B302" s="42" t="s">
        <v>597</v>
      </c>
      <c r="C302" s="49">
        <f>+'NOVIEMBRE 25'!C302+'OCTUBRE 25'!C302+'DICIEMBRE 25'!C302</f>
        <v>1510660.26</v>
      </c>
      <c r="D302" s="49">
        <f>+'NOVIEMBRE 25'!D302+'OCTUBRE 25'!D302+'DICIEMBRE 25'!D302</f>
        <v>604073.69999999995</v>
      </c>
      <c r="E302" s="49">
        <f>+'NOVIEMBRE 25'!E302+'OCTUBRE 25'!E302+'DICIEMBRE 25'!E302</f>
        <v>18971.590000000004</v>
      </c>
      <c r="F302" s="49">
        <f>+'NOVIEMBRE 25'!F302+'OCTUBRE 25'!F302+'DICIEMBRE 25'!F302</f>
        <v>116749.74000000002</v>
      </c>
      <c r="G302" s="49">
        <f>+'NOVIEMBRE 25'!G302+'OCTUBRE 25'!G302+'DICIEMBRE 25'!G302</f>
        <v>48638.85</v>
      </c>
      <c r="H302" s="49">
        <f>+'NOVIEMBRE 25'!H302+'OCTUBRE 25'!H302+'DICIEMBRE 25'!H302</f>
        <v>15171.169999999998</v>
      </c>
      <c r="I302" s="49">
        <f>+'NOVIEMBRE 25'!I302+'OCTUBRE 25'!I302+'DICIEMBRE 25'!I302</f>
        <v>47284.289999999994</v>
      </c>
      <c r="J302" s="49">
        <f>+'OCTUBRE 25'!J302</f>
        <v>22.26</v>
      </c>
      <c r="K302" s="49">
        <f>'NOVIEMBRE 25'!J302+'OCTUBRE 25'!K302+'DICIEMBRE 25'!J302</f>
        <v>2362.44</v>
      </c>
      <c r="L302" s="49">
        <f>+'NOVIEMBRE 25'!K302+'OCTUBRE 25'!L302+'DICIEMBRE 25'!K302</f>
        <v>6634.28</v>
      </c>
      <c r="M302" s="49">
        <f>+'NOVIEMBRE 25'!L302+'OCTUBRE 25'!M302+'DICIEMBRE 25'!L302</f>
        <v>76061</v>
      </c>
      <c r="N302" s="49">
        <f>+'NOVIEMBRE 25'!M302+'OCTUBRE 25'!N302+'DICIEMBRE 25'!M302</f>
        <v>0</v>
      </c>
      <c r="O302" s="50">
        <f t="shared" si="4"/>
        <v>2446629.5799999996</v>
      </c>
    </row>
    <row r="303" spans="1:15" s="48" customFormat="1" ht="15.6" x14ac:dyDescent="0.3">
      <c r="A303" s="41" t="s">
        <v>598</v>
      </c>
      <c r="B303" s="42" t="s">
        <v>599</v>
      </c>
      <c r="C303" s="49">
        <f>+'NOVIEMBRE 25'!C303+'OCTUBRE 25'!C303+'DICIEMBRE 25'!C303</f>
        <v>2559721.52</v>
      </c>
      <c r="D303" s="49">
        <f>+'NOVIEMBRE 25'!D303+'OCTUBRE 25'!D303+'DICIEMBRE 25'!D303</f>
        <v>1081477.5900000001</v>
      </c>
      <c r="E303" s="49">
        <f>+'NOVIEMBRE 25'!E303+'OCTUBRE 25'!E303+'DICIEMBRE 25'!E303</f>
        <v>31684.78</v>
      </c>
      <c r="F303" s="49">
        <f>+'NOVIEMBRE 25'!F303+'OCTUBRE 25'!F303+'DICIEMBRE 25'!F303</f>
        <v>184940.47</v>
      </c>
      <c r="G303" s="49">
        <f>+'NOVIEMBRE 25'!G303+'OCTUBRE 25'!G303+'DICIEMBRE 25'!G303</f>
        <v>69360.34</v>
      </c>
      <c r="H303" s="49">
        <f>+'NOVIEMBRE 25'!H303+'OCTUBRE 25'!H303+'DICIEMBRE 25'!H303</f>
        <v>23541.61</v>
      </c>
      <c r="I303" s="49">
        <f>+'NOVIEMBRE 25'!I303+'OCTUBRE 25'!I303+'DICIEMBRE 25'!I303</f>
        <v>68047.12</v>
      </c>
      <c r="J303" s="49">
        <f>+'OCTUBRE 25'!J303</f>
        <v>32.04</v>
      </c>
      <c r="K303" s="49">
        <f>'NOVIEMBRE 25'!J303+'OCTUBRE 25'!K303+'DICIEMBRE 25'!J303</f>
        <v>4981.17</v>
      </c>
      <c r="L303" s="49">
        <f>+'NOVIEMBRE 25'!K303+'OCTUBRE 25'!L303+'DICIEMBRE 25'!K303</f>
        <v>9628.07</v>
      </c>
      <c r="M303" s="49">
        <f>+'NOVIEMBRE 25'!L303+'OCTUBRE 25'!M303+'DICIEMBRE 25'!L303</f>
        <v>8654</v>
      </c>
      <c r="N303" s="49">
        <f>+'NOVIEMBRE 25'!M303+'OCTUBRE 25'!N303+'DICIEMBRE 25'!M303</f>
        <v>0</v>
      </c>
      <c r="O303" s="50">
        <f t="shared" si="4"/>
        <v>4042068.71</v>
      </c>
    </row>
    <row r="304" spans="1:15" s="48" customFormat="1" ht="15.6" x14ac:dyDescent="0.3">
      <c r="A304" s="41" t="s">
        <v>600</v>
      </c>
      <c r="B304" s="42" t="s">
        <v>601</v>
      </c>
      <c r="C304" s="49">
        <f>+'NOVIEMBRE 25'!C304+'OCTUBRE 25'!C304+'DICIEMBRE 25'!C304</f>
        <v>324213.95999999996</v>
      </c>
      <c r="D304" s="49">
        <f>+'NOVIEMBRE 25'!D304+'OCTUBRE 25'!D304+'DICIEMBRE 25'!D304</f>
        <v>151835.16</v>
      </c>
      <c r="E304" s="49">
        <f>+'NOVIEMBRE 25'!E304+'OCTUBRE 25'!E304+'DICIEMBRE 25'!E304</f>
        <v>4968.5499999999993</v>
      </c>
      <c r="F304" s="49">
        <f>+'NOVIEMBRE 25'!F304+'OCTUBRE 25'!F304+'DICIEMBRE 25'!F304</f>
        <v>21350.75</v>
      </c>
      <c r="G304" s="49">
        <f>+'NOVIEMBRE 25'!G304+'OCTUBRE 25'!G304+'DICIEMBRE 25'!G304</f>
        <v>6696.33</v>
      </c>
      <c r="H304" s="49">
        <f>+'NOVIEMBRE 25'!H304+'OCTUBRE 25'!H304+'DICIEMBRE 25'!H304</f>
        <v>2287.63</v>
      </c>
      <c r="I304" s="49">
        <f>+'NOVIEMBRE 25'!I304+'OCTUBRE 25'!I304+'DICIEMBRE 25'!I304</f>
        <v>5471.91</v>
      </c>
      <c r="J304" s="49">
        <f>+'OCTUBRE 25'!J304</f>
        <v>2.58</v>
      </c>
      <c r="K304" s="49">
        <f>'NOVIEMBRE 25'!J304+'OCTUBRE 25'!K304+'DICIEMBRE 25'!J304</f>
        <v>976.37999999999988</v>
      </c>
      <c r="L304" s="49">
        <f>+'NOVIEMBRE 25'!K304+'OCTUBRE 25'!L304+'DICIEMBRE 25'!K304</f>
        <v>658.64</v>
      </c>
      <c r="M304" s="49">
        <f>+'NOVIEMBRE 25'!L304+'OCTUBRE 25'!M304+'DICIEMBRE 25'!L304</f>
        <v>20887</v>
      </c>
      <c r="N304" s="49">
        <f>+'NOVIEMBRE 25'!M304+'OCTUBRE 25'!N304+'DICIEMBRE 25'!M304</f>
        <v>0</v>
      </c>
      <c r="O304" s="50">
        <f t="shared" si="4"/>
        <v>539348.89</v>
      </c>
    </row>
    <row r="305" spans="1:15" s="48" customFormat="1" ht="15.6" x14ac:dyDescent="0.3">
      <c r="A305" s="41" t="s">
        <v>602</v>
      </c>
      <c r="B305" s="42" t="s">
        <v>603</v>
      </c>
      <c r="C305" s="49">
        <f>+'NOVIEMBRE 25'!C305+'OCTUBRE 25'!C305+'DICIEMBRE 25'!C305</f>
        <v>598411.43999999994</v>
      </c>
      <c r="D305" s="49">
        <f>+'NOVIEMBRE 25'!D305+'OCTUBRE 25'!D305+'DICIEMBRE 25'!D305</f>
        <v>233101.97</v>
      </c>
      <c r="E305" s="49">
        <f>+'NOVIEMBRE 25'!E305+'OCTUBRE 25'!E305+'DICIEMBRE 25'!E305</f>
        <v>8703.2000000000007</v>
      </c>
      <c r="F305" s="49">
        <f>+'NOVIEMBRE 25'!F305+'OCTUBRE 25'!F305+'DICIEMBRE 25'!F305</f>
        <v>42689.869999999995</v>
      </c>
      <c r="G305" s="49">
        <f>+'NOVIEMBRE 25'!G305+'OCTUBRE 25'!G305+'DICIEMBRE 25'!G305</f>
        <v>20119.34</v>
      </c>
      <c r="H305" s="49">
        <f>+'NOVIEMBRE 25'!H305+'OCTUBRE 25'!H305+'DICIEMBRE 25'!H305</f>
        <v>4986.12</v>
      </c>
      <c r="I305" s="49">
        <f>+'NOVIEMBRE 25'!I305+'OCTUBRE 25'!I305+'DICIEMBRE 25'!I305</f>
        <v>15411.35</v>
      </c>
      <c r="J305" s="49">
        <f>+'OCTUBRE 25'!J305</f>
        <v>7.26</v>
      </c>
      <c r="K305" s="49">
        <f>'NOVIEMBRE 25'!J305+'OCTUBRE 25'!K305+'DICIEMBRE 25'!J305</f>
        <v>1516.92</v>
      </c>
      <c r="L305" s="49">
        <f>+'NOVIEMBRE 25'!K305+'OCTUBRE 25'!L305+'DICIEMBRE 25'!K305</f>
        <v>1807.55</v>
      </c>
      <c r="M305" s="49">
        <f>+'NOVIEMBRE 25'!L305+'OCTUBRE 25'!M305+'DICIEMBRE 25'!L305</f>
        <v>17803</v>
      </c>
      <c r="N305" s="49">
        <f>+'NOVIEMBRE 25'!M305+'OCTUBRE 25'!N305+'DICIEMBRE 25'!M305</f>
        <v>0</v>
      </c>
      <c r="O305" s="50">
        <f t="shared" si="4"/>
        <v>944558.0199999999</v>
      </c>
    </row>
    <row r="306" spans="1:15" s="48" customFormat="1" ht="15.6" x14ac:dyDescent="0.3">
      <c r="A306" s="41" t="s">
        <v>604</v>
      </c>
      <c r="B306" s="42" t="s">
        <v>605</v>
      </c>
      <c r="C306" s="49">
        <f>+'NOVIEMBRE 25'!C306+'OCTUBRE 25'!C306+'DICIEMBRE 25'!C306</f>
        <v>2871941.23</v>
      </c>
      <c r="D306" s="49">
        <f>+'NOVIEMBRE 25'!D306+'OCTUBRE 25'!D306+'DICIEMBRE 25'!D306</f>
        <v>947293.25</v>
      </c>
      <c r="E306" s="49">
        <f>+'NOVIEMBRE 25'!E306+'OCTUBRE 25'!E306+'DICIEMBRE 25'!E306</f>
        <v>36187.54</v>
      </c>
      <c r="F306" s="49">
        <f>+'NOVIEMBRE 25'!F306+'OCTUBRE 25'!F306+'DICIEMBRE 25'!F306</f>
        <v>216114.28</v>
      </c>
      <c r="G306" s="49">
        <f>+'NOVIEMBRE 25'!G306+'OCTUBRE 25'!G306+'DICIEMBRE 25'!G306</f>
        <v>95855.13</v>
      </c>
      <c r="H306" s="49">
        <f>+'NOVIEMBRE 25'!H306+'OCTUBRE 25'!H306+'DICIEMBRE 25'!H306</f>
        <v>27800.780000000002</v>
      </c>
      <c r="I306" s="49">
        <f>+'NOVIEMBRE 25'!I306+'OCTUBRE 25'!I306+'DICIEMBRE 25'!I306</f>
        <v>87415.86</v>
      </c>
      <c r="J306" s="49">
        <f>+'OCTUBRE 25'!J306</f>
        <v>41.15</v>
      </c>
      <c r="K306" s="49">
        <f>'NOVIEMBRE 25'!J306+'OCTUBRE 25'!K306+'DICIEMBRE 25'!J306</f>
        <v>5214.93</v>
      </c>
      <c r="L306" s="49">
        <f>+'NOVIEMBRE 25'!K306+'OCTUBRE 25'!L306+'DICIEMBRE 25'!K306</f>
        <v>11814.899999999998</v>
      </c>
      <c r="M306" s="49">
        <f>+'NOVIEMBRE 25'!L306+'OCTUBRE 25'!M306+'DICIEMBRE 25'!L306</f>
        <v>0</v>
      </c>
      <c r="N306" s="49">
        <f>+'NOVIEMBRE 25'!M306+'OCTUBRE 25'!N306+'DICIEMBRE 25'!M306</f>
        <v>0</v>
      </c>
      <c r="O306" s="50">
        <f t="shared" si="4"/>
        <v>4299679.0500000007</v>
      </c>
    </row>
    <row r="307" spans="1:15" s="48" customFormat="1" ht="15.6" x14ac:dyDescent="0.3">
      <c r="A307" s="41" t="s">
        <v>606</v>
      </c>
      <c r="B307" s="42" t="s">
        <v>607</v>
      </c>
      <c r="C307" s="49">
        <f>+'NOVIEMBRE 25'!C307+'OCTUBRE 25'!C307+'DICIEMBRE 25'!C307</f>
        <v>382162.21</v>
      </c>
      <c r="D307" s="49">
        <f>+'NOVIEMBRE 25'!D307+'OCTUBRE 25'!D307+'DICIEMBRE 25'!D307</f>
        <v>146484</v>
      </c>
      <c r="E307" s="49">
        <f>+'NOVIEMBRE 25'!E307+'OCTUBRE 25'!E307+'DICIEMBRE 25'!E307</f>
        <v>6084.6299999999992</v>
      </c>
      <c r="F307" s="49">
        <f>+'NOVIEMBRE 25'!F307+'OCTUBRE 25'!F307+'DICIEMBRE 25'!F307</f>
        <v>24914.57</v>
      </c>
      <c r="G307" s="49">
        <f>+'NOVIEMBRE 25'!G307+'OCTUBRE 25'!G307+'DICIEMBRE 25'!G307</f>
        <v>7929.0499999999993</v>
      </c>
      <c r="H307" s="49">
        <f>+'NOVIEMBRE 25'!H307+'OCTUBRE 25'!H307+'DICIEMBRE 25'!H307</f>
        <v>2576.71</v>
      </c>
      <c r="I307" s="49">
        <f>+'NOVIEMBRE 25'!I307+'OCTUBRE 25'!I307+'DICIEMBRE 25'!I307</f>
        <v>6061.1900000000005</v>
      </c>
      <c r="J307" s="49">
        <f>+'OCTUBRE 25'!J307</f>
        <v>2.85</v>
      </c>
      <c r="K307" s="49">
        <f>'NOVIEMBRE 25'!J307+'OCTUBRE 25'!K307+'DICIEMBRE 25'!J307</f>
        <v>1228.3499999999999</v>
      </c>
      <c r="L307" s="49">
        <f>+'NOVIEMBRE 25'!K307+'OCTUBRE 25'!L307+'DICIEMBRE 25'!K307</f>
        <v>677.56</v>
      </c>
      <c r="M307" s="49">
        <f>+'NOVIEMBRE 25'!L307+'OCTUBRE 25'!M307+'DICIEMBRE 25'!L307</f>
        <v>12713</v>
      </c>
      <c r="N307" s="49">
        <f>+'NOVIEMBRE 25'!M307+'OCTUBRE 25'!N307+'DICIEMBRE 25'!M307</f>
        <v>0</v>
      </c>
      <c r="O307" s="50">
        <f t="shared" si="4"/>
        <v>590834.11999999988</v>
      </c>
    </row>
    <row r="308" spans="1:15" s="48" customFormat="1" ht="15.6" x14ac:dyDescent="0.3">
      <c r="A308" s="41" t="s">
        <v>608</v>
      </c>
      <c r="B308" s="42" t="s">
        <v>609</v>
      </c>
      <c r="C308" s="49">
        <f>+'NOVIEMBRE 25'!C308+'OCTUBRE 25'!C308+'DICIEMBRE 25'!C308</f>
        <v>1210575.1100000001</v>
      </c>
      <c r="D308" s="49">
        <f>+'NOVIEMBRE 25'!D308+'OCTUBRE 25'!D308+'DICIEMBRE 25'!D308</f>
        <v>287899.23</v>
      </c>
      <c r="E308" s="49">
        <f>+'NOVIEMBRE 25'!E308+'OCTUBRE 25'!E308+'DICIEMBRE 25'!E308</f>
        <v>15814.48</v>
      </c>
      <c r="F308" s="49">
        <f>+'NOVIEMBRE 25'!F308+'OCTUBRE 25'!F308+'DICIEMBRE 25'!F308</f>
        <v>87505.56</v>
      </c>
      <c r="G308" s="49">
        <f>+'NOVIEMBRE 25'!G308+'OCTUBRE 25'!G308+'DICIEMBRE 25'!G308</f>
        <v>47508.29</v>
      </c>
      <c r="H308" s="49">
        <f>+'NOVIEMBRE 25'!H308+'OCTUBRE 25'!H308+'DICIEMBRE 25'!H308</f>
        <v>10860.6</v>
      </c>
      <c r="I308" s="49">
        <f>+'NOVIEMBRE 25'!I308+'OCTUBRE 25'!I308+'DICIEMBRE 25'!I308</f>
        <v>36989.99</v>
      </c>
      <c r="J308" s="49">
        <f>+'OCTUBRE 25'!J308</f>
        <v>17.41</v>
      </c>
      <c r="K308" s="49">
        <f>'NOVIEMBRE 25'!J308+'OCTUBRE 25'!K308+'DICIEMBRE 25'!J308</f>
        <v>2497.2599999999998</v>
      </c>
      <c r="L308" s="49">
        <f>+'NOVIEMBRE 25'!K308+'OCTUBRE 25'!L308+'DICIEMBRE 25'!K308</f>
        <v>4315.91</v>
      </c>
      <c r="M308" s="49">
        <f>+'NOVIEMBRE 25'!L308+'OCTUBRE 25'!M308+'DICIEMBRE 25'!L308</f>
        <v>40236</v>
      </c>
      <c r="N308" s="49">
        <f>+'NOVIEMBRE 25'!M308+'OCTUBRE 25'!N308+'DICIEMBRE 25'!M308</f>
        <v>0</v>
      </c>
      <c r="O308" s="50">
        <f t="shared" si="4"/>
        <v>1744219.84</v>
      </c>
    </row>
    <row r="309" spans="1:15" s="48" customFormat="1" ht="15.6" x14ac:dyDescent="0.3">
      <c r="A309" s="41" t="s">
        <v>610</v>
      </c>
      <c r="B309" s="42" t="s">
        <v>611</v>
      </c>
      <c r="C309" s="49">
        <f>+'NOVIEMBRE 25'!C309+'OCTUBRE 25'!C309+'DICIEMBRE 25'!C309</f>
        <v>877946.54</v>
      </c>
      <c r="D309" s="49">
        <f>+'NOVIEMBRE 25'!D309+'OCTUBRE 25'!D309+'DICIEMBRE 25'!D309</f>
        <v>467689.62</v>
      </c>
      <c r="E309" s="49">
        <f>+'NOVIEMBRE 25'!E309+'OCTUBRE 25'!E309+'DICIEMBRE 25'!E309</f>
        <v>13010.240000000002</v>
      </c>
      <c r="F309" s="49">
        <f>+'NOVIEMBRE 25'!F309+'OCTUBRE 25'!F309+'DICIEMBRE 25'!F309</f>
        <v>58230.59</v>
      </c>
      <c r="G309" s="49">
        <f>+'NOVIEMBRE 25'!G309+'OCTUBRE 25'!G309+'DICIEMBRE 25'!G309</f>
        <v>11286.18</v>
      </c>
      <c r="H309" s="49">
        <f>+'NOVIEMBRE 25'!H309+'OCTUBRE 25'!H309+'DICIEMBRE 25'!H309</f>
        <v>6414.16</v>
      </c>
      <c r="I309" s="49">
        <f>+'NOVIEMBRE 25'!I309+'OCTUBRE 25'!I309+'DICIEMBRE 25'!I309</f>
        <v>12533.4</v>
      </c>
      <c r="J309" s="49">
        <f>+'OCTUBRE 25'!J309</f>
        <v>5.9</v>
      </c>
      <c r="K309" s="49">
        <f>'NOVIEMBRE 25'!J309+'OCTUBRE 25'!K309+'DICIEMBRE 25'!J309</f>
        <v>2513.2200000000003</v>
      </c>
      <c r="L309" s="49">
        <f>+'NOVIEMBRE 25'!K309+'OCTUBRE 25'!L309+'DICIEMBRE 25'!K309</f>
        <v>1968.19</v>
      </c>
      <c r="M309" s="49">
        <f>+'NOVIEMBRE 25'!L309+'OCTUBRE 25'!M309+'DICIEMBRE 25'!L309</f>
        <v>39593</v>
      </c>
      <c r="N309" s="49">
        <f>+'NOVIEMBRE 25'!M309+'OCTUBRE 25'!N309+'DICIEMBRE 25'!M309</f>
        <v>0</v>
      </c>
      <c r="O309" s="50">
        <f t="shared" si="4"/>
        <v>1491191.0399999998</v>
      </c>
    </row>
    <row r="310" spans="1:15" s="48" customFormat="1" ht="15.6" x14ac:dyDescent="0.3">
      <c r="A310" s="41" t="s">
        <v>612</v>
      </c>
      <c r="B310" s="42" t="s">
        <v>613</v>
      </c>
      <c r="C310" s="49">
        <f>+'NOVIEMBRE 25'!C310+'OCTUBRE 25'!C310+'DICIEMBRE 25'!C310</f>
        <v>995601.6399999999</v>
      </c>
      <c r="D310" s="49">
        <f>+'NOVIEMBRE 25'!D310+'OCTUBRE 25'!D310+'DICIEMBRE 25'!D310</f>
        <v>197003.03999999998</v>
      </c>
      <c r="E310" s="49">
        <f>+'NOVIEMBRE 25'!E310+'OCTUBRE 25'!E310+'DICIEMBRE 25'!E310</f>
        <v>13245.92</v>
      </c>
      <c r="F310" s="49">
        <f>+'NOVIEMBRE 25'!F310+'OCTUBRE 25'!F310+'DICIEMBRE 25'!F310</f>
        <v>66956.94</v>
      </c>
      <c r="G310" s="49">
        <f>+'NOVIEMBRE 25'!G310+'OCTUBRE 25'!G310+'DICIEMBRE 25'!G310</f>
        <v>33157.33</v>
      </c>
      <c r="H310" s="49">
        <f>+'NOVIEMBRE 25'!H310+'OCTUBRE 25'!H310+'DICIEMBRE 25'!H310</f>
        <v>7886.75</v>
      </c>
      <c r="I310" s="49">
        <f>+'NOVIEMBRE 25'!I310+'OCTUBRE 25'!I310+'DICIEMBRE 25'!I310</f>
        <v>24625.47</v>
      </c>
      <c r="J310" s="49">
        <f>+'OCTUBRE 25'!J310</f>
        <v>11.59</v>
      </c>
      <c r="K310" s="49">
        <f>'NOVIEMBRE 25'!J310+'OCTUBRE 25'!K310+'DICIEMBRE 25'!J310</f>
        <v>2230.11</v>
      </c>
      <c r="L310" s="49">
        <f>+'NOVIEMBRE 25'!K310+'OCTUBRE 25'!L310+'DICIEMBRE 25'!K310</f>
        <v>2761.8399999999997</v>
      </c>
      <c r="M310" s="49">
        <f>+'NOVIEMBRE 25'!L310+'OCTUBRE 25'!M310+'DICIEMBRE 25'!L310</f>
        <v>156582</v>
      </c>
      <c r="N310" s="49">
        <f>+'NOVIEMBRE 25'!M310+'OCTUBRE 25'!N310+'DICIEMBRE 25'!M310</f>
        <v>0</v>
      </c>
      <c r="O310" s="50">
        <f t="shared" si="4"/>
        <v>1500062.6300000001</v>
      </c>
    </row>
    <row r="311" spans="1:15" s="48" customFormat="1" ht="15.6" x14ac:dyDescent="0.3">
      <c r="A311" s="41" t="s">
        <v>614</v>
      </c>
      <c r="B311" s="42" t="s">
        <v>615</v>
      </c>
      <c r="C311" s="49">
        <f>+'NOVIEMBRE 25'!C311+'OCTUBRE 25'!C311+'DICIEMBRE 25'!C311</f>
        <v>318155.89</v>
      </c>
      <c r="D311" s="49">
        <f>+'NOVIEMBRE 25'!D311+'OCTUBRE 25'!D311+'DICIEMBRE 25'!D311</f>
        <v>102414.59999999999</v>
      </c>
      <c r="E311" s="49">
        <f>+'NOVIEMBRE 25'!E311+'OCTUBRE 25'!E311+'DICIEMBRE 25'!E311</f>
        <v>4826.92</v>
      </c>
      <c r="F311" s="49">
        <f>+'NOVIEMBRE 25'!F311+'OCTUBRE 25'!F311+'DICIEMBRE 25'!F311</f>
        <v>20748.999999999996</v>
      </c>
      <c r="G311" s="49">
        <f>+'NOVIEMBRE 25'!G311+'OCTUBRE 25'!G311+'DICIEMBRE 25'!G311</f>
        <v>7647.33</v>
      </c>
      <c r="H311" s="49">
        <f>+'NOVIEMBRE 25'!H311+'OCTUBRE 25'!H311+'DICIEMBRE 25'!H311</f>
        <v>2222.13</v>
      </c>
      <c r="I311" s="49">
        <f>+'NOVIEMBRE 25'!I311+'OCTUBRE 25'!I311+'DICIEMBRE 25'!I311</f>
        <v>5747.69</v>
      </c>
      <c r="J311" s="49">
        <f>+'OCTUBRE 25'!J311</f>
        <v>2.71</v>
      </c>
      <c r="K311" s="49">
        <f>'NOVIEMBRE 25'!J311+'OCTUBRE 25'!K311+'DICIEMBRE 25'!J311</f>
        <v>953.73</v>
      </c>
      <c r="L311" s="49">
        <f>+'NOVIEMBRE 25'!K311+'OCTUBRE 25'!L311+'DICIEMBRE 25'!K311</f>
        <v>631.53</v>
      </c>
      <c r="M311" s="49">
        <f>+'NOVIEMBRE 25'!L311+'OCTUBRE 25'!M311+'DICIEMBRE 25'!L311</f>
        <v>16074</v>
      </c>
      <c r="N311" s="49">
        <f>+'NOVIEMBRE 25'!M311+'OCTUBRE 25'!N311+'DICIEMBRE 25'!M311</f>
        <v>0</v>
      </c>
      <c r="O311" s="50">
        <f t="shared" si="4"/>
        <v>479425.53</v>
      </c>
    </row>
    <row r="312" spans="1:15" s="48" customFormat="1" ht="30" x14ac:dyDescent="0.3">
      <c r="A312" s="41" t="s">
        <v>616</v>
      </c>
      <c r="B312" s="42" t="s">
        <v>617</v>
      </c>
      <c r="C312" s="49">
        <f>+'NOVIEMBRE 25'!C312+'OCTUBRE 25'!C312+'DICIEMBRE 25'!C312</f>
        <v>385457.68</v>
      </c>
      <c r="D312" s="49">
        <f>+'NOVIEMBRE 25'!D312+'OCTUBRE 25'!D312+'DICIEMBRE 25'!D312</f>
        <v>163746.49</v>
      </c>
      <c r="E312" s="49">
        <f>+'NOVIEMBRE 25'!E312+'OCTUBRE 25'!E312+'DICIEMBRE 25'!E312</f>
        <v>5861.2800000000007</v>
      </c>
      <c r="F312" s="49">
        <f>+'NOVIEMBRE 25'!F312+'OCTUBRE 25'!F312+'DICIEMBRE 25'!F312</f>
        <v>27718.700000000004</v>
      </c>
      <c r="G312" s="49">
        <f>+'NOVIEMBRE 25'!G312+'OCTUBRE 25'!G312+'DICIEMBRE 25'!G312</f>
        <v>5104.87</v>
      </c>
      <c r="H312" s="49">
        <f>+'NOVIEMBRE 25'!H312+'OCTUBRE 25'!H312+'DICIEMBRE 25'!H312</f>
        <v>3164.8100000000004</v>
      </c>
      <c r="I312" s="49">
        <f>+'NOVIEMBRE 25'!I312+'OCTUBRE 25'!I312+'DICIEMBRE 25'!I312</f>
        <v>6549.5300000000007</v>
      </c>
      <c r="J312" s="49">
        <f>+'OCTUBRE 25'!J312</f>
        <v>3.08</v>
      </c>
      <c r="K312" s="49">
        <f>'NOVIEMBRE 25'!J312+'OCTUBRE 25'!K312+'DICIEMBRE 25'!J312</f>
        <v>998.46</v>
      </c>
      <c r="L312" s="49">
        <f>+'NOVIEMBRE 25'!K312+'OCTUBRE 25'!L312+'DICIEMBRE 25'!K312</f>
        <v>1119.0900000000001</v>
      </c>
      <c r="M312" s="49">
        <f>+'NOVIEMBRE 25'!L312+'OCTUBRE 25'!M312+'DICIEMBRE 25'!L312</f>
        <v>1130</v>
      </c>
      <c r="N312" s="49">
        <f>+'NOVIEMBRE 25'!M312+'OCTUBRE 25'!N312+'DICIEMBRE 25'!M312</f>
        <v>0</v>
      </c>
      <c r="O312" s="50">
        <f t="shared" si="4"/>
        <v>600853.98999999987</v>
      </c>
    </row>
    <row r="313" spans="1:15" s="48" customFormat="1" ht="15.6" x14ac:dyDescent="0.3">
      <c r="A313" s="41" t="s">
        <v>618</v>
      </c>
      <c r="B313" s="42" t="s">
        <v>619</v>
      </c>
      <c r="C313" s="49">
        <f>+'NOVIEMBRE 25'!C313+'OCTUBRE 25'!C313+'DICIEMBRE 25'!C313</f>
        <v>1017828.78</v>
      </c>
      <c r="D313" s="49">
        <f>+'NOVIEMBRE 25'!D313+'OCTUBRE 25'!D313+'DICIEMBRE 25'!D313</f>
        <v>404322.9</v>
      </c>
      <c r="E313" s="49">
        <f>+'NOVIEMBRE 25'!E313+'OCTUBRE 25'!E313+'DICIEMBRE 25'!E313</f>
        <v>12697.81</v>
      </c>
      <c r="F313" s="49">
        <f>+'NOVIEMBRE 25'!F313+'OCTUBRE 25'!F313+'DICIEMBRE 25'!F313</f>
        <v>76717.23000000001</v>
      </c>
      <c r="G313" s="49">
        <f>+'NOVIEMBRE 25'!G313+'OCTUBRE 25'!G313+'DICIEMBRE 25'!G313</f>
        <v>30082.16</v>
      </c>
      <c r="H313" s="49">
        <f>+'NOVIEMBRE 25'!H313+'OCTUBRE 25'!H313+'DICIEMBRE 25'!H313</f>
        <v>9874.98</v>
      </c>
      <c r="I313" s="49">
        <f>+'NOVIEMBRE 25'!I313+'OCTUBRE 25'!I313+'DICIEMBRE 25'!I313</f>
        <v>29632.729999999996</v>
      </c>
      <c r="J313" s="49">
        <f>+'OCTUBRE 25'!J313</f>
        <v>13.95</v>
      </c>
      <c r="K313" s="49">
        <f>'NOVIEMBRE 25'!J313+'OCTUBRE 25'!K313+'DICIEMBRE 25'!J313</f>
        <v>1629.12</v>
      </c>
      <c r="L313" s="49">
        <f>+'NOVIEMBRE 25'!K313+'OCTUBRE 25'!L313+'DICIEMBRE 25'!K313</f>
        <v>4216.3500000000004</v>
      </c>
      <c r="M313" s="49">
        <f>+'NOVIEMBRE 25'!L313+'OCTUBRE 25'!M313+'DICIEMBRE 25'!L313</f>
        <v>0</v>
      </c>
      <c r="N313" s="49">
        <f>+'NOVIEMBRE 25'!M313+'OCTUBRE 25'!N313+'DICIEMBRE 25'!M313</f>
        <v>0</v>
      </c>
      <c r="O313" s="50">
        <f t="shared" si="4"/>
        <v>1587016.0100000002</v>
      </c>
    </row>
    <row r="314" spans="1:15" s="48" customFormat="1" ht="15.6" x14ac:dyDescent="0.3">
      <c r="A314" s="41" t="s">
        <v>620</v>
      </c>
      <c r="B314" s="42" t="s">
        <v>621</v>
      </c>
      <c r="C314" s="49">
        <f>+'NOVIEMBRE 25'!C314+'OCTUBRE 25'!C314+'DICIEMBRE 25'!C314</f>
        <v>918255.63</v>
      </c>
      <c r="D314" s="49">
        <f>+'NOVIEMBRE 25'!D314+'OCTUBRE 25'!D314+'DICIEMBRE 25'!D314</f>
        <v>406574.34</v>
      </c>
      <c r="E314" s="49">
        <f>+'NOVIEMBRE 25'!E314+'OCTUBRE 25'!E314+'DICIEMBRE 25'!E314</f>
        <v>12903.869999999999</v>
      </c>
      <c r="F314" s="49">
        <f>+'NOVIEMBRE 25'!F314+'OCTUBRE 25'!F314+'DICIEMBRE 25'!F314</f>
        <v>65971.27</v>
      </c>
      <c r="G314" s="49">
        <f>+'NOVIEMBRE 25'!G314+'OCTUBRE 25'!G314+'DICIEMBRE 25'!G314</f>
        <v>33901.42</v>
      </c>
      <c r="H314" s="49">
        <f>+'NOVIEMBRE 25'!H314+'OCTUBRE 25'!H314+'DICIEMBRE 25'!H314</f>
        <v>7865.5500000000011</v>
      </c>
      <c r="I314" s="49">
        <f>+'NOVIEMBRE 25'!I314+'OCTUBRE 25'!I314+'DICIEMBRE 25'!I314</f>
        <v>25677.07</v>
      </c>
      <c r="J314" s="49">
        <f>+'OCTUBRE 25'!J314</f>
        <v>12.09</v>
      </c>
      <c r="K314" s="49">
        <f>'NOVIEMBRE 25'!J314+'OCTUBRE 25'!K314+'DICIEMBRE 25'!J314</f>
        <v>2121.9299999999998</v>
      </c>
      <c r="L314" s="49">
        <f>+'NOVIEMBRE 25'!K314+'OCTUBRE 25'!L314+'DICIEMBRE 25'!K314</f>
        <v>2956.98</v>
      </c>
      <c r="M314" s="49">
        <f>+'NOVIEMBRE 25'!L314+'OCTUBRE 25'!M314+'DICIEMBRE 25'!L314</f>
        <v>31356</v>
      </c>
      <c r="N314" s="49">
        <f>+'NOVIEMBRE 25'!M314+'OCTUBRE 25'!N314+'DICIEMBRE 25'!M314</f>
        <v>0</v>
      </c>
      <c r="O314" s="50">
        <f t="shared" si="4"/>
        <v>1507596.1500000001</v>
      </c>
    </row>
    <row r="315" spans="1:15" s="48" customFormat="1" ht="15.6" x14ac:dyDescent="0.3">
      <c r="A315" s="41" t="s">
        <v>622</v>
      </c>
      <c r="B315" s="42" t="s">
        <v>623</v>
      </c>
      <c r="C315" s="49">
        <f>+'NOVIEMBRE 25'!C315+'OCTUBRE 25'!C315+'DICIEMBRE 25'!C315</f>
        <v>1644359.14</v>
      </c>
      <c r="D315" s="49">
        <f>+'NOVIEMBRE 25'!D315+'OCTUBRE 25'!D315+'DICIEMBRE 25'!D315</f>
        <v>193455.59999999998</v>
      </c>
      <c r="E315" s="49">
        <f>+'NOVIEMBRE 25'!E315+'OCTUBRE 25'!E315+'DICIEMBRE 25'!E315</f>
        <v>22025.68</v>
      </c>
      <c r="F315" s="49">
        <f>+'NOVIEMBRE 25'!F315+'OCTUBRE 25'!F315+'DICIEMBRE 25'!F315</f>
        <v>118474.94999999998</v>
      </c>
      <c r="G315" s="49">
        <f>+'NOVIEMBRE 25'!G315+'OCTUBRE 25'!G315+'DICIEMBRE 25'!G315</f>
        <v>69144.37</v>
      </c>
      <c r="H315" s="49">
        <f>+'NOVIEMBRE 25'!H315+'OCTUBRE 25'!H315+'DICIEMBRE 25'!H315</f>
        <v>14505.58</v>
      </c>
      <c r="I315" s="49">
        <f>+'NOVIEMBRE 25'!I315+'OCTUBRE 25'!I315+'DICIEMBRE 25'!I315</f>
        <v>51632.25</v>
      </c>
      <c r="J315" s="49">
        <f>+'OCTUBRE 25'!J315</f>
        <v>24.31</v>
      </c>
      <c r="K315" s="49">
        <f>'NOVIEMBRE 25'!J315+'OCTUBRE 25'!K315+'DICIEMBRE 25'!J315</f>
        <v>3550.4700000000003</v>
      </c>
      <c r="L315" s="49">
        <f>+'NOVIEMBRE 25'!K315+'OCTUBRE 25'!L315+'DICIEMBRE 25'!K315</f>
        <v>5654.33</v>
      </c>
      <c r="M315" s="49">
        <f>+'NOVIEMBRE 25'!L315+'OCTUBRE 25'!M315+'DICIEMBRE 25'!L315</f>
        <v>105270</v>
      </c>
      <c r="N315" s="49">
        <f>+'NOVIEMBRE 25'!M315+'OCTUBRE 25'!N315+'DICIEMBRE 25'!M315</f>
        <v>0</v>
      </c>
      <c r="O315" s="50">
        <f t="shared" si="4"/>
        <v>2228096.6800000002</v>
      </c>
    </row>
    <row r="316" spans="1:15" s="48" customFormat="1" ht="15.6" x14ac:dyDescent="0.3">
      <c r="A316" s="41" t="s">
        <v>624</v>
      </c>
      <c r="B316" s="42" t="s">
        <v>625</v>
      </c>
      <c r="C316" s="49">
        <f>+'NOVIEMBRE 25'!C316+'OCTUBRE 25'!C316+'DICIEMBRE 25'!C316</f>
        <v>903963.51</v>
      </c>
      <c r="D316" s="49">
        <f>+'NOVIEMBRE 25'!D316+'OCTUBRE 25'!D316+'DICIEMBRE 25'!D316</f>
        <v>491595.57999999996</v>
      </c>
      <c r="E316" s="49">
        <f>+'NOVIEMBRE 25'!E316+'OCTUBRE 25'!E316+'DICIEMBRE 25'!E316</f>
        <v>11398.439999999999</v>
      </c>
      <c r="F316" s="49">
        <f>+'NOVIEMBRE 25'!F316+'OCTUBRE 25'!F316+'DICIEMBRE 25'!F316</f>
        <v>64649.850000000006</v>
      </c>
      <c r="G316" s="49">
        <f>+'NOVIEMBRE 25'!G316+'OCTUBRE 25'!G316+'DICIEMBRE 25'!G316</f>
        <v>23522.510000000002</v>
      </c>
      <c r="H316" s="49">
        <f>+'NOVIEMBRE 25'!H316+'OCTUBRE 25'!H316+'DICIEMBRE 25'!H316</f>
        <v>8078.68</v>
      </c>
      <c r="I316" s="49">
        <f>+'NOVIEMBRE 25'!I316+'OCTUBRE 25'!I316+'DICIEMBRE 25'!I316</f>
        <v>22631.96</v>
      </c>
      <c r="J316" s="49">
        <f>+'OCTUBRE 25'!J316</f>
        <v>10.65</v>
      </c>
      <c r="K316" s="49">
        <f>'NOVIEMBRE 25'!J316+'OCTUBRE 25'!K316+'DICIEMBRE 25'!J316</f>
        <v>1647.3899999999999</v>
      </c>
      <c r="L316" s="49">
        <f>+'NOVIEMBRE 25'!K316+'OCTUBRE 25'!L316+'DICIEMBRE 25'!K316</f>
        <v>3222.03</v>
      </c>
      <c r="M316" s="49">
        <f>+'NOVIEMBRE 25'!L316+'OCTUBRE 25'!M316+'DICIEMBRE 25'!L316</f>
        <v>115952</v>
      </c>
      <c r="N316" s="49">
        <f>+'NOVIEMBRE 25'!M316+'OCTUBRE 25'!N316+'DICIEMBRE 25'!M316</f>
        <v>0</v>
      </c>
      <c r="O316" s="50">
        <f t="shared" si="4"/>
        <v>1646672.5999999996</v>
      </c>
    </row>
    <row r="317" spans="1:15" s="48" customFormat="1" ht="15.6" x14ac:dyDescent="0.3">
      <c r="A317" s="41" t="s">
        <v>626</v>
      </c>
      <c r="B317" s="42" t="s">
        <v>627</v>
      </c>
      <c r="C317" s="49">
        <f>+'NOVIEMBRE 25'!C317+'OCTUBRE 25'!C317+'DICIEMBRE 25'!C317</f>
        <v>1986152.53</v>
      </c>
      <c r="D317" s="49">
        <f>+'NOVIEMBRE 25'!D317+'OCTUBRE 25'!D317+'DICIEMBRE 25'!D317</f>
        <v>610893.88000000012</v>
      </c>
      <c r="E317" s="49">
        <f>+'NOVIEMBRE 25'!E317+'OCTUBRE 25'!E317+'DICIEMBRE 25'!E317</f>
        <v>27236.63</v>
      </c>
      <c r="F317" s="49">
        <f>+'NOVIEMBRE 25'!F317+'OCTUBRE 25'!F317+'DICIEMBRE 25'!F317</f>
        <v>139773.83000000002</v>
      </c>
      <c r="G317" s="49">
        <f>+'NOVIEMBRE 25'!G317+'OCTUBRE 25'!G317+'DICIEMBRE 25'!G317</f>
        <v>76128.09</v>
      </c>
      <c r="H317" s="49">
        <f>+'NOVIEMBRE 25'!H317+'OCTUBRE 25'!H317+'DICIEMBRE 25'!H317</f>
        <v>16716.309999999998</v>
      </c>
      <c r="I317" s="49">
        <f>+'NOVIEMBRE 25'!I317+'OCTUBRE 25'!I317+'DICIEMBRE 25'!I317</f>
        <v>55673.48</v>
      </c>
      <c r="J317" s="49">
        <f>+'OCTUBRE 25'!J317</f>
        <v>26.21</v>
      </c>
      <c r="K317" s="49">
        <f>'NOVIEMBRE 25'!J317+'OCTUBRE 25'!K317+'DICIEMBRE 25'!J317</f>
        <v>4706.13</v>
      </c>
      <c r="L317" s="49">
        <f>+'NOVIEMBRE 25'!K317+'OCTUBRE 25'!L317+'DICIEMBRE 25'!K317</f>
        <v>6196.75</v>
      </c>
      <c r="M317" s="49">
        <f>+'NOVIEMBRE 25'!L317+'OCTUBRE 25'!M317+'DICIEMBRE 25'!L317</f>
        <v>0</v>
      </c>
      <c r="N317" s="49">
        <f>+'NOVIEMBRE 25'!M317+'OCTUBRE 25'!N317+'DICIEMBRE 25'!M317</f>
        <v>0</v>
      </c>
      <c r="O317" s="50">
        <f t="shared" si="4"/>
        <v>2923503.84</v>
      </c>
    </row>
    <row r="318" spans="1:15" s="48" customFormat="1" ht="15.6" x14ac:dyDescent="0.3">
      <c r="A318" s="41" t="s">
        <v>628</v>
      </c>
      <c r="B318" s="42" t="s">
        <v>629</v>
      </c>
      <c r="C318" s="49">
        <f>+'NOVIEMBRE 25'!C318+'OCTUBRE 25'!C318+'DICIEMBRE 25'!C318</f>
        <v>1989830.55</v>
      </c>
      <c r="D318" s="49">
        <f>+'NOVIEMBRE 25'!D318+'OCTUBRE 25'!D318+'DICIEMBRE 25'!D318</f>
        <v>838710.94</v>
      </c>
      <c r="E318" s="49">
        <f>+'NOVIEMBRE 25'!E318+'OCTUBRE 25'!E318+'DICIEMBRE 25'!E318</f>
        <v>24101.179999999997</v>
      </c>
      <c r="F318" s="49">
        <f>+'NOVIEMBRE 25'!F318+'OCTUBRE 25'!F318+'DICIEMBRE 25'!F318</f>
        <v>164107.24999999997</v>
      </c>
      <c r="G318" s="49">
        <f>+'NOVIEMBRE 25'!G318+'OCTUBRE 25'!G318+'DICIEMBRE 25'!G318</f>
        <v>105609.76000000001</v>
      </c>
      <c r="H318" s="49">
        <f>+'NOVIEMBRE 25'!H318+'OCTUBRE 25'!H318+'DICIEMBRE 25'!H318</f>
        <v>22206.959999999999</v>
      </c>
      <c r="I318" s="49">
        <f>+'NOVIEMBRE 25'!I318+'OCTUBRE 25'!I318+'DICIEMBRE 25'!I318</f>
        <v>84957.89</v>
      </c>
      <c r="J318" s="49">
        <f>+'OCTUBRE 25'!J318</f>
        <v>40</v>
      </c>
      <c r="K318" s="49">
        <f>'NOVIEMBRE 25'!J318+'OCTUBRE 25'!K318+'DICIEMBRE 25'!J318</f>
        <v>2395.9499999999998</v>
      </c>
      <c r="L318" s="49">
        <f>+'NOVIEMBRE 25'!K318+'OCTUBRE 25'!L318+'DICIEMBRE 25'!K318</f>
        <v>10439.49</v>
      </c>
      <c r="M318" s="49">
        <f>+'NOVIEMBRE 25'!L318+'OCTUBRE 25'!M318+'DICIEMBRE 25'!L318</f>
        <v>0</v>
      </c>
      <c r="N318" s="49">
        <f>+'NOVIEMBRE 25'!M318+'OCTUBRE 25'!N318+'DICIEMBRE 25'!M318</f>
        <v>0</v>
      </c>
      <c r="O318" s="50">
        <f t="shared" si="4"/>
        <v>3242399.9700000011</v>
      </c>
    </row>
    <row r="319" spans="1:15" s="48" customFormat="1" ht="15.6" x14ac:dyDescent="0.3">
      <c r="A319" s="41" t="s">
        <v>630</v>
      </c>
      <c r="B319" s="42" t="s">
        <v>631</v>
      </c>
      <c r="C319" s="49">
        <f>+'NOVIEMBRE 25'!C319+'OCTUBRE 25'!C319+'DICIEMBRE 25'!C319</f>
        <v>444013.27</v>
      </c>
      <c r="D319" s="49">
        <f>+'NOVIEMBRE 25'!D319+'OCTUBRE 25'!D319+'DICIEMBRE 25'!D319</f>
        <v>182625.31</v>
      </c>
      <c r="E319" s="49">
        <f>+'NOVIEMBRE 25'!E319+'OCTUBRE 25'!E319+'DICIEMBRE 25'!E319</f>
        <v>6652.5</v>
      </c>
      <c r="F319" s="49">
        <f>+'NOVIEMBRE 25'!F319+'OCTUBRE 25'!F319+'DICIEMBRE 25'!F319</f>
        <v>31728.510000000002</v>
      </c>
      <c r="G319" s="49">
        <f>+'NOVIEMBRE 25'!G319+'OCTUBRE 25'!G319+'DICIEMBRE 25'!G319</f>
        <v>3526.3199999999997</v>
      </c>
      <c r="H319" s="49">
        <f>+'NOVIEMBRE 25'!H319+'OCTUBRE 25'!H319+'DICIEMBRE 25'!H319</f>
        <v>3636.2200000000003</v>
      </c>
      <c r="I319" s="49">
        <f>+'NOVIEMBRE 25'!I319+'OCTUBRE 25'!I319+'DICIEMBRE 25'!I319</f>
        <v>6500.21</v>
      </c>
      <c r="J319" s="49">
        <f>+'OCTUBRE 25'!J319</f>
        <v>3.06</v>
      </c>
      <c r="K319" s="49">
        <f>'NOVIEMBRE 25'!J319+'OCTUBRE 25'!K319+'DICIEMBRE 25'!J319</f>
        <v>1123.98</v>
      </c>
      <c r="L319" s="49">
        <f>+'NOVIEMBRE 25'!K319+'OCTUBRE 25'!L319+'DICIEMBRE 25'!K319</f>
        <v>1286.93</v>
      </c>
      <c r="M319" s="49">
        <f>+'NOVIEMBRE 25'!L319+'OCTUBRE 25'!M319+'DICIEMBRE 25'!L319</f>
        <v>5897</v>
      </c>
      <c r="N319" s="49">
        <f>+'NOVIEMBRE 25'!M319+'OCTUBRE 25'!N319+'DICIEMBRE 25'!M319</f>
        <v>0</v>
      </c>
      <c r="O319" s="50">
        <f t="shared" si="4"/>
        <v>686993.31</v>
      </c>
    </row>
    <row r="320" spans="1:15" s="48" customFormat="1" ht="15.6" x14ac:dyDescent="0.3">
      <c r="A320" s="41" t="s">
        <v>632</v>
      </c>
      <c r="B320" s="42" t="s">
        <v>633</v>
      </c>
      <c r="C320" s="49">
        <f>+'NOVIEMBRE 25'!C320+'OCTUBRE 25'!C320+'DICIEMBRE 25'!C320</f>
        <v>2096647.54</v>
      </c>
      <c r="D320" s="49">
        <f>+'NOVIEMBRE 25'!D320+'OCTUBRE 25'!D320+'DICIEMBRE 25'!D320</f>
        <v>474748.69</v>
      </c>
      <c r="E320" s="49">
        <f>+'NOVIEMBRE 25'!E320+'OCTUBRE 25'!E320+'DICIEMBRE 25'!E320</f>
        <v>27637.690000000002</v>
      </c>
      <c r="F320" s="49">
        <f>+'NOVIEMBRE 25'!F320+'OCTUBRE 25'!F320+'DICIEMBRE 25'!F320</f>
        <v>155344.16999999998</v>
      </c>
      <c r="G320" s="49">
        <f>+'NOVIEMBRE 25'!G320+'OCTUBRE 25'!G320+'DICIEMBRE 25'!G320</f>
        <v>82831.59</v>
      </c>
      <c r="H320" s="49">
        <f>+'NOVIEMBRE 25'!H320+'OCTUBRE 25'!H320+'DICIEMBRE 25'!H320</f>
        <v>19431.2</v>
      </c>
      <c r="I320" s="49">
        <f>+'NOVIEMBRE 25'!I320+'OCTUBRE 25'!I320+'DICIEMBRE 25'!I320</f>
        <v>65213.979999999996</v>
      </c>
      <c r="J320" s="49">
        <f>+'OCTUBRE 25'!J320</f>
        <v>30.7</v>
      </c>
      <c r="K320" s="49">
        <f>'NOVIEMBRE 25'!J320+'OCTUBRE 25'!K320+'DICIEMBRE 25'!J320</f>
        <v>4150.59</v>
      </c>
      <c r="L320" s="49">
        <f>+'NOVIEMBRE 25'!K320+'OCTUBRE 25'!L320+'DICIEMBRE 25'!K320</f>
        <v>7929.11</v>
      </c>
      <c r="M320" s="49">
        <f>+'NOVIEMBRE 25'!L320+'OCTUBRE 25'!M320+'DICIEMBRE 25'!L320</f>
        <v>175631</v>
      </c>
      <c r="N320" s="49">
        <f>+'NOVIEMBRE 25'!M320+'OCTUBRE 25'!N320+'DICIEMBRE 25'!M320</f>
        <v>0</v>
      </c>
      <c r="O320" s="50">
        <f t="shared" si="4"/>
        <v>3109596.26</v>
      </c>
    </row>
    <row r="321" spans="1:15" s="48" customFormat="1" ht="15.6" x14ac:dyDescent="0.3">
      <c r="A321" s="41" t="s">
        <v>634</v>
      </c>
      <c r="B321" s="42" t="s">
        <v>635</v>
      </c>
      <c r="C321" s="49">
        <f>+'NOVIEMBRE 25'!C321+'OCTUBRE 25'!C321+'DICIEMBRE 25'!C321</f>
        <v>364404.38</v>
      </c>
      <c r="D321" s="49">
        <f>+'NOVIEMBRE 25'!D321+'OCTUBRE 25'!D321+'DICIEMBRE 25'!D321</f>
        <v>158102.40000000002</v>
      </c>
      <c r="E321" s="49">
        <f>+'NOVIEMBRE 25'!E321+'OCTUBRE 25'!E321+'DICIEMBRE 25'!E321</f>
        <v>6029.92</v>
      </c>
      <c r="F321" s="49">
        <f>+'NOVIEMBRE 25'!F321+'OCTUBRE 25'!F321+'DICIEMBRE 25'!F321</f>
        <v>22909.69</v>
      </c>
      <c r="G321" s="49">
        <f>+'NOVIEMBRE 25'!G321+'OCTUBRE 25'!G321+'DICIEMBRE 25'!G321</f>
        <v>5234.6399999999994</v>
      </c>
      <c r="H321" s="49">
        <f>+'NOVIEMBRE 25'!H321+'OCTUBRE 25'!H321+'DICIEMBRE 25'!H321</f>
        <v>2223.2199999999998</v>
      </c>
      <c r="I321" s="49">
        <f>+'NOVIEMBRE 25'!I321+'OCTUBRE 25'!I321+'DICIEMBRE 25'!I321</f>
        <v>4017.3799999999997</v>
      </c>
      <c r="J321" s="49">
        <f>+'OCTUBRE 25'!J321</f>
        <v>1.89</v>
      </c>
      <c r="K321" s="49">
        <f>'NOVIEMBRE 25'!J321+'OCTUBRE 25'!K321+'DICIEMBRE 25'!J321</f>
        <v>1255.23</v>
      </c>
      <c r="L321" s="49">
        <f>+'NOVIEMBRE 25'!K321+'OCTUBRE 25'!L321+'DICIEMBRE 25'!K321</f>
        <v>461.22</v>
      </c>
      <c r="M321" s="49">
        <f>+'NOVIEMBRE 25'!L321+'OCTUBRE 25'!M321+'DICIEMBRE 25'!L321</f>
        <v>9850</v>
      </c>
      <c r="N321" s="49">
        <f>+'NOVIEMBRE 25'!M321+'OCTUBRE 25'!N321+'DICIEMBRE 25'!M321</f>
        <v>0</v>
      </c>
      <c r="O321" s="50">
        <f t="shared" si="4"/>
        <v>574489.97</v>
      </c>
    </row>
    <row r="322" spans="1:15" s="48" customFormat="1" ht="15.6" x14ac:dyDescent="0.3">
      <c r="A322" s="41" t="s">
        <v>636</v>
      </c>
      <c r="B322" s="42" t="s">
        <v>637</v>
      </c>
      <c r="C322" s="49">
        <f>+'NOVIEMBRE 25'!C322+'OCTUBRE 25'!C322+'DICIEMBRE 25'!C322</f>
        <v>522832.7</v>
      </c>
      <c r="D322" s="49">
        <f>+'NOVIEMBRE 25'!D322+'OCTUBRE 25'!D322+'DICIEMBRE 25'!D322</f>
        <v>191889.66</v>
      </c>
      <c r="E322" s="49">
        <f>+'NOVIEMBRE 25'!E322+'OCTUBRE 25'!E322+'DICIEMBRE 25'!E322</f>
        <v>7041.86</v>
      </c>
      <c r="F322" s="49">
        <f>+'NOVIEMBRE 25'!F322+'OCTUBRE 25'!F322+'DICIEMBRE 25'!F322</f>
        <v>34281.879999999997</v>
      </c>
      <c r="G322" s="49">
        <f>+'NOVIEMBRE 25'!G322+'OCTUBRE 25'!G322+'DICIEMBRE 25'!G322</f>
        <v>12336.289999999999</v>
      </c>
      <c r="H322" s="49">
        <f>+'NOVIEMBRE 25'!H322+'OCTUBRE 25'!H322+'DICIEMBRE 25'!H322</f>
        <v>3996.6499999999996</v>
      </c>
      <c r="I322" s="49">
        <f>+'NOVIEMBRE 25'!I322+'OCTUBRE 25'!I322+'DICIEMBRE 25'!I322</f>
        <v>10527.58</v>
      </c>
      <c r="J322" s="49">
        <f>+'OCTUBRE 25'!J322</f>
        <v>4.96</v>
      </c>
      <c r="K322" s="49">
        <f>'NOVIEMBRE 25'!J322+'OCTUBRE 25'!K322+'DICIEMBRE 25'!J322</f>
        <v>1445.97</v>
      </c>
      <c r="L322" s="49">
        <f>+'NOVIEMBRE 25'!K322+'OCTUBRE 25'!L322+'DICIEMBRE 25'!K322</f>
        <v>1330.96</v>
      </c>
      <c r="M322" s="49">
        <f>+'NOVIEMBRE 25'!L322+'OCTUBRE 25'!M322+'DICIEMBRE 25'!L322</f>
        <v>0</v>
      </c>
      <c r="N322" s="49">
        <f>+'NOVIEMBRE 25'!M322+'OCTUBRE 25'!N322+'DICIEMBRE 25'!M322</f>
        <v>0</v>
      </c>
      <c r="O322" s="50">
        <f t="shared" si="4"/>
        <v>785688.50999999989</v>
      </c>
    </row>
    <row r="323" spans="1:15" s="48" customFormat="1" ht="15.6" x14ac:dyDescent="0.3">
      <c r="A323" s="41" t="s">
        <v>638</v>
      </c>
      <c r="B323" s="42" t="s">
        <v>639</v>
      </c>
      <c r="C323" s="49">
        <f>+'NOVIEMBRE 25'!C323+'OCTUBRE 25'!C323+'DICIEMBRE 25'!C323</f>
        <v>540465.09000000008</v>
      </c>
      <c r="D323" s="49">
        <f>+'NOVIEMBRE 25'!D323+'OCTUBRE 25'!D323+'DICIEMBRE 25'!D323</f>
        <v>267406.32</v>
      </c>
      <c r="E323" s="49">
        <f>+'NOVIEMBRE 25'!E323+'OCTUBRE 25'!E323+'DICIEMBRE 25'!E323</f>
        <v>8002.7900000000009</v>
      </c>
      <c r="F323" s="49">
        <f>+'NOVIEMBRE 25'!F323+'OCTUBRE 25'!F323+'DICIEMBRE 25'!F323</f>
        <v>36116.07</v>
      </c>
      <c r="G323" s="49">
        <f>+'NOVIEMBRE 25'!G323+'OCTUBRE 25'!G323+'DICIEMBRE 25'!G323</f>
        <v>13928.969999999998</v>
      </c>
      <c r="H323" s="49">
        <f>+'NOVIEMBRE 25'!H323+'OCTUBRE 25'!H323+'DICIEMBRE 25'!H323</f>
        <v>3993.94</v>
      </c>
      <c r="I323" s="49">
        <f>+'NOVIEMBRE 25'!I323+'OCTUBRE 25'!I323+'DICIEMBRE 25'!I323</f>
        <v>10633.65</v>
      </c>
      <c r="J323" s="49">
        <f>+'OCTUBRE 25'!J323</f>
        <v>5.01</v>
      </c>
      <c r="K323" s="49">
        <f>'NOVIEMBRE 25'!J323+'OCTUBRE 25'!K323+'DICIEMBRE 25'!J323</f>
        <v>1500.33</v>
      </c>
      <c r="L323" s="49">
        <f>+'NOVIEMBRE 25'!K323+'OCTUBRE 25'!L323+'DICIEMBRE 25'!K323</f>
        <v>1246.53</v>
      </c>
      <c r="M323" s="49">
        <f>+'NOVIEMBRE 25'!L323+'OCTUBRE 25'!M323+'DICIEMBRE 25'!L323</f>
        <v>78562</v>
      </c>
      <c r="N323" s="49">
        <f>+'NOVIEMBRE 25'!M323+'OCTUBRE 25'!N323+'DICIEMBRE 25'!M323</f>
        <v>0</v>
      </c>
      <c r="O323" s="50">
        <f t="shared" si="4"/>
        <v>961860.70000000007</v>
      </c>
    </row>
    <row r="324" spans="1:15" s="48" customFormat="1" ht="15.6" x14ac:dyDescent="0.3">
      <c r="A324" s="41" t="s">
        <v>640</v>
      </c>
      <c r="B324" s="42" t="s">
        <v>641</v>
      </c>
      <c r="C324" s="49">
        <f>+'NOVIEMBRE 25'!C324+'OCTUBRE 25'!C324+'DICIEMBRE 25'!C324</f>
        <v>417149.51</v>
      </c>
      <c r="D324" s="49">
        <f>+'NOVIEMBRE 25'!D324+'OCTUBRE 25'!D324+'DICIEMBRE 25'!D324</f>
        <v>198036.11</v>
      </c>
      <c r="E324" s="49">
        <f>+'NOVIEMBRE 25'!E324+'OCTUBRE 25'!E324+'DICIEMBRE 25'!E324</f>
        <v>6765.79</v>
      </c>
      <c r="F324" s="49">
        <f>+'NOVIEMBRE 25'!F324+'OCTUBRE 25'!F324+'DICIEMBRE 25'!F324</f>
        <v>27662</v>
      </c>
      <c r="G324" s="49">
        <f>+'NOVIEMBRE 25'!G324+'OCTUBRE 25'!G324+'DICIEMBRE 25'!G324</f>
        <v>5203.54</v>
      </c>
      <c r="H324" s="49">
        <f>+'NOVIEMBRE 25'!H324+'OCTUBRE 25'!H324+'DICIEMBRE 25'!H324</f>
        <v>2912.6400000000003</v>
      </c>
      <c r="I324" s="49">
        <f>+'NOVIEMBRE 25'!I324+'OCTUBRE 25'!I324+'DICIEMBRE 25'!I324</f>
        <v>5369.8799999999992</v>
      </c>
      <c r="J324" s="49">
        <f>+'OCTUBRE 25'!J324</f>
        <v>2.5299999999999998</v>
      </c>
      <c r="K324" s="49">
        <f>'NOVIEMBRE 25'!J324+'OCTUBRE 25'!K324+'DICIEMBRE 25'!J324</f>
        <v>1579.53</v>
      </c>
      <c r="L324" s="49">
        <f>+'NOVIEMBRE 25'!K324+'OCTUBRE 25'!L324+'DICIEMBRE 25'!K324</f>
        <v>800.62</v>
      </c>
      <c r="M324" s="49">
        <f>+'NOVIEMBRE 25'!L324+'OCTUBRE 25'!M324+'DICIEMBRE 25'!L324</f>
        <v>12788</v>
      </c>
      <c r="N324" s="49">
        <f>+'NOVIEMBRE 25'!M324+'OCTUBRE 25'!N324+'DICIEMBRE 25'!M324</f>
        <v>0</v>
      </c>
      <c r="O324" s="50">
        <f t="shared" si="4"/>
        <v>678270.15000000014</v>
      </c>
    </row>
    <row r="325" spans="1:15" s="48" customFormat="1" ht="15.6" x14ac:dyDescent="0.3">
      <c r="A325" s="41" t="s">
        <v>642</v>
      </c>
      <c r="B325" s="42" t="s">
        <v>643</v>
      </c>
      <c r="C325" s="49">
        <f>+'NOVIEMBRE 25'!C325+'OCTUBRE 25'!C325+'DICIEMBRE 25'!C325</f>
        <v>428729.88</v>
      </c>
      <c r="D325" s="49">
        <f>+'NOVIEMBRE 25'!D325+'OCTUBRE 25'!D325+'DICIEMBRE 25'!D325</f>
        <v>182683.26</v>
      </c>
      <c r="E325" s="49">
        <f>+'NOVIEMBRE 25'!E325+'OCTUBRE 25'!E325+'DICIEMBRE 25'!E325</f>
        <v>6449.45</v>
      </c>
      <c r="F325" s="49">
        <f>+'NOVIEMBRE 25'!F325+'OCTUBRE 25'!F325+'DICIEMBRE 25'!F325</f>
        <v>26952.71</v>
      </c>
      <c r="G325" s="49">
        <f>+'NOVIEMBRE 25'!G325+'OCTUBRE 25'!G325+'DICIEMBRE 25'!G325</f>
        <v>8948.23</v>
      </c>
      <c r="H325" s="49">
        <f>+'NOVIEMBRE 25'!H325+'OCTUBRE 25'!H325+'DICIEMBRE 25'!H325</f>
        <v>2830.3</v>
      </c>
      <c r="I325" s="49">
        <f>+'NOVIEMBRE 25'!I325+'OCTUBRE 25'!I325+'DICIEMBRE 25'!I325</f>
        <v>6666.85</v>
      </c>
      <c r="J325" s="49">
        <f>+'OCTUBRE 25'!J325</f>
        <v>3.14</v>
      </c>
      <c r="K325" s="49">
        <f>'NOVIEMBRE 25'!J325+'OCTUBRE 25'!K325+'DICIEMBRE 25'!J325</f>
        <v>1353.09</v>
      </c>
      <c r="L325" s="49">
        <f>+'NOVIEMBRE 25'!K325+'OCTUBRE 25'!L325+'DICIEMBRE 25'!K325</f>
        <v>730.09999999999991</v>
      </c>
      <c r="M325" s="49">
        <f>+'NOVIEMBRE 25'!L325+'OCTUBRE 25'!M325+'DICIEMBRE 25'!L325</f>
        <v>1917</v>
      </c>
      <c r="N325" s="49">
        <f>+'NOVIEMBRE 25'!M325+'OCTUBRE 25'!N325+'DICIEMBRE 25'!M325</f>
        <v>0</v>
      </c>
      <c r="O325" s="50">
        <f t="shared" si="4"/>
        <v>667264.00999999989</v>
      </c>
    </row>
    <row r="326" spans="1:15" s="48" customFormat="1" ht="15.6" x14ac:dyDescent="0.3">
      <c r="A326" s="41" t="s">
        <v>644</v>
      </c>
      <c r="B326" s="42" t="s">
        <v>645</v>
      </c>
      <c r="C326" s="49">
        <f>+'NOVIEMBRE 25'!C326+'OCTUBRE 25'!C326+'DICIEMBRE 25'!C326</f>
        <v>21194650.57</v>
      </c>
      <c r="D326" s="49">
        <f>+'NOVIEMBRE 25'!D326+'OCTUBRE 25'!D326+'DICIEMBRE 25'!D326</f>
        <v>4068982.87</v>
      </c>
      <c r="E326" s="49">
        <f>+'NOVIEMBRE 25'!E326+'OCTUBRE 25'!E326+'DICIEMBRE 25'!E326</f>
        <v>246700.83000000002</v>
      </c>
      <c r="F326" s="49">
        <f>+'NOVIEMBRE 25'!F326+'OCTUBRE 25'!F326+'DICIEMBRE 25'!F326</f>
        <v>1778076.9700000002</v>
      </c>
      <c r="G326" s="49">
        <f>+'NOVIEMBRE 25'!G326+'OCTUBRE 25'!G326+'DICIEMBRE 25'!G326</f>
        <v>348050.03</v>
      </c>
      <c r="H326" s="49">
        <f>+'NOVIEMBRE 25'!H326+'OCTUBRE 25'!H326+'DICIEMBRE 25'!H326</f>
        <v>247837.43</v>
      </c>
      <c r="I326" s="49">
        <f>+'NOVIEMBRE 25'!I326+'OCTUBRE 25'!I326+'DICIEMBRE 25'!I326</f>
        <v>617917.06999999995</v>
      </c>
      <c r="J326" s="49">
        <f>+'OCTUBRE 25'!J326</f>
        <v>290.91000000000003</v>
      </c>
      <c r="K326" s="49">
        <f>'NOVIEMBRE 25'!J326+'OCTUBRE 25'!K326+'DICIEMBRE 25'!J326</f>
        <v>23664.66</v>
      </c>
      <c r="L326" s="49">
        <f>+'NOVIEMBRE 25'!K326+'OCTUBRE 25'!L326+'DICIEMBRE 25'!K326</f>
        <v>119343.3</v>
      </c>
      <c r="M326" s="49">
        <f>+'NOVIEMBRE 25'!L326+'OCTUBRE 25'!M326+'DICIEMBRE 25'!L326</f>
        <v>0</v>
      </c>
      <c r="N326" s="49">
        <f>+'NOVIEMBRE 25'!M326+'OCTUBRE 25'!N326+'DICIEMBRE 25'!M326</f>
        <v>0</v>
      </c>
      <c r="O326" s="50">
        <f t="shared" si="4"/>
        <v>28645514.640000001</v>
      </c>
    </row>
    <row r="327" spans="1:15" s="48" customFormat="1" ht="15.6" x14ac:dyDescent="0.3">
      <c r="A327" s="41" t="s">
        <v>646</v>
      </c>
      <c r="B327" s="42" t="s">
        <v>647</v>
      </c>
      <c r="C327" s="49">
        <f>+'NOVIEMBRE 25'!C327+'OCTUBRE 25'!C327+'DICIEMBRE 25'!C327</f>
        <v>260544.61000000002</v>
      </c>
      <c r="D327" s="49">
        <f>+'NOVIEMBRE 25'!D327+'OCTUBRE 25'!D327+'DICIEMBRE 25'!D327</f>
        <v>74391</v>
      </c>
      <c r="E327" s="49">
        <f>+'NOVIEMBRE 25'!E327+'OCTUBRE 25'!E327+'DICIEMBRE 25'!E327</f>
        <v>3927.8900000000003</v>
      </c>
      <c r="F327" s="49">
        <f>+'NOVIEMBRE 25'!F327+'OCTUBRE 25'!F327+'DICIEMBRE 25'!F327</f>
        <v>17280.63</v>
      </c>
      <c r="G327" s="49">
        <f>+'NOVIEMBRE 25'!G327+'OCTUBRE 25'!G327+'DICIEMBRE 25'!G327</f>
        <v>6952.22</v>
      </c>
      <c r="H327" s="49">
        <f>+'NOVIEMBRE 25'!H327+'OCTUBRE 25'!H327+'DICIEMBRE 25'!H327</f>
        <v>1881.7200000000003</v>
      </c>
      <c r="I327" s="49">
        <f>+'NOVIEMBRE 25'!I327+'OCTUBRE 25'!I327+'DICIEMBRE 25'!I327</f>
        <v>5155.51</v>
      </c>
      <c r="J327" s="49">
        <f>+'OCTUBRE 25'!J327</f>
        <v>2.4300000000000002</v>
      </c>
      <c r="K327" s="49">
        <f>'NOVIEMBRE 25'!J327+'OCTUBRE 25'!K327+'DICIEMBRE 25'!J327</f>
        <v>759</v>
      </c>
      <c r="L327" s="49">
        <f>+'NOVIEMBRE 25'!K327+'OCTUBRE 25'!L327+'DICIEMBRE 25'!K327</f>
        <v>564.63</v>
      </c>
      <c r="M327" s="49">
        <f>+'NOVIEMBRE 25'!L327+'OCTUBRE 25'!M327+'DICIEMBRE 25'!L327</f>
        <v>0</v>
      </c>
      <c r="N327" s="49">
        <f>+'NOVIEMBRE 25'!M327+'OCTUBRE 25'!N327+'DICIEMBRE 25'!M327</f>
        <v>0</v>
      </c>
      <c r="O327" s="50">
        <f t="shared" si="4"/>
        <v>371459.63999999996</v>
      </c>
    </row>
    <row r="328" spans="1:15" s="48" customFormat="1" ht="15.6" x14ac:dyDescent="0.3">
      <c r="A328" s="41" t="s">
        <v>648</v>
      </c>
      <c r="B328" s="42" t="s">
        <v>649</v>
      </c>
      <c r="C328" s="49">
        <f>+'NOVIEMBRE 25'!C328+'OCTUBRE 25'!C328+'DICIEMBRE 25'!C328</f>
        <v>235412.7</v>
      </c>
      <c r="D328" s="49">
        <f>+'NOVIEMBRE 25'!D328+'OCTUBRE 25'!D328+'DICIEMBRE 25'!D328</f>
        <v>80634</v>
      </c>
      <c r="E328" s="49">
        <f>+'NOVIEMBRE 25'!E328+'OCTUBRE 25'!E328+'DICIEMBRE 25'!E328</f>
        <v>3729.79</v>
      </c>
      <c r="F328" s="49">
        <f>+'NOVIEMBRE 25'!F328+'OCTUBRE 25'!F328+'DICIEMBRE 25'!F328</f>
        <v>15270.89</v>
      </c>
      <c r="G328" s="49">
        <f>+'NOVIEMBRE 25'!G328+'OCTUBRE 25'!G328+'DICIEMBRE 25'!G328</f>
        <v>4989.1900000000005</v>
      </c>
      <c r="H328" s="49">
        <f>+'NOVIEMBRE 25'!H328+'OCTUBRE 25'!H328+'DICIEMBRE 25'!H328</f>
        <v>1576.8500000000001</v>
      </c>
      <c r="I328" s="49">
        <f>+'NOVIEMBRE 25'!I328+'OCTUBRE 25'!I328+'DICIEMBRE 25'!I328</f>
        <v>3744.46</v>
      </c>
      <c r="J328" s="49">
        <f>+'OCTUBRE 25'!J328</f>
        <v>1.76</v>
      </c>
      <c r="K328" s="49">
        <f>'NOVIEMBRE 25'!J328+'OCTUBRE 25'!K328+'DICIEMBRE 25'!J328</f>
        <v>741.18000000000006</v>
      </c>
      <c r="L328" s="49">
        <f>+'NOVIEMBRE 25'!K328+'OCTUBRE 25'!L328+'DICIEMBRE 25'!K328</f>
        <v>410.06</v>
      </c>
      <c r="M328" s="49">
        <f>+'NOVIEMBRE 25'!L328+'OCTUBRE 25'!M328+'DICIEMBRE 25'!L328</f>
        <v>0</v>
      </c>
      <c r="N328" s="49">
        <f>+'NOVIEMBRE 25'!M328+'OCTUBRE 25'!N328+'DICIEMBRE 25'!M328</f>
        <v>0</v>
      </c>
      <c r="O328" s="50">
        <f t="shared" si="4"/>
        <v>346510.88</v>
      </c>
    </row>
    <row r="329" spans="1:15" s="48" customFormat="1" ht="15.6" x14ac:dyDescent="0.3">
      <c r="A329" s="41" t="s">
        <v>650</v>
      </c>
      <c r="B329" s="42" t="s">
        <v>651</v>
      </c>
      <c r="C329" s="49">
        <f>+'NOVIEMBRE 25'!C329+'OCTUBRE 25'!C329+'DICIEMBRE 25'!C329</f>
        <v>513190.17</v>
      </c>
      <c r="D329" s="49">
        <f>+'NOVIEMBRE 25'!D329+'OCTUBRE 25'!D329+'DICIEMBRE 25'!D329</f>
        <v>157024.85</v>
      </c>
      <c r="E329" s="49">
        <f>+'NOVIEMBRE 25'!E329+'OCTUBRE 25'!E329+'DICIEMBRE 25'!E329</f>
        <v>7200.7400000000016</v>
      </c>
      <c r="F329" s="49">
        <f>+'NOVIEMBRE 25'!F329+'OCTUBRE 25'!F329+'DICIEMBRE 25'!F329</f>
        <v>39992.47</v>
      </c>
      <c r="G329" s="49">
        <f>+'NOVIEMBRE 25'!G329+'OCTUBRE 25'!G329+'DICIEMBRE 25'!G329</f>
        <v>5325.3099999999995</v>
      </c>
      <c r="H329" s="49">
        <f>+'NOVIEMBRE 25'!H329+'OCTUBRE 25'!H329+'DICIEMBRE 25'!H329</f>
        <v>4983.6400000000003</v>
      </c>
      <c r="I329" s="49">
        <f>+'NOVIEMBRE 25'!I329+'OCTUBRE 25'!I329+'DICIEMBRE 25'!I329</f>
        <v>10462.799999999999</v>
      </c>
      <c r="J329" s="49">
        <f>+'OCTUBRE 25'!J329</f>
        <v>4.93</v>
      </c>
      <c r="K329" s="49">
        <f>'NOVIEMBRE 25'!J329+'OCTUBRE 25'!K329+'DICIEMBRE 25'!J329</f>
        <v>1019.5500000000001</v>
      </c>
      <c r="L329" s="49">
        <f>+'NOVIEMBRE 25'!K329+'OCTUBRE 25'!L329+'DICIEMBRE 25'!K329</f>
        <v>2091.9299999999998</v>
      </c>
      <c r="M329" s="49">
        <f>+'NOVIEMBRE 25'!L329+'OCTUBRE 25'!M329+'DICIEMBRE 25'!L329</f>
        <v>0</v>
      </c>
      <c r="N329" s="49">
        <f>+'NOVIEMBRE 25'!M329+'OCTUBRE 25'!N329+'DICIEMBRE 25'!M329</f>
        <v>0</v>
      </c>
      <c r="O329" s="50">
        <f t="shared" ref="O329:O392" si="5">SUM(C329:N329)</f>
        <v>741296.39000000025</v>
      </c>
    </row>
    <row r="330" spans="1:15" s="48" customFormat="1" ht="15.6" x14ac:dyDescent="0.3">
      <c r="A330" s="41" t="s">
        <v>652</v>
      </c>
      <c r="B330" s="42" t="s">
        <v>653</v>
      </c>
      <c r="C330" s="49">
        <f>+'NOVIEMBRE 25'!C330+'OCTUBRE 25'!C330+'DICIEMBRE 25'!C330</f>
        <v>373844.13</v>
      </c>
      <c r="D330" s="49">
        <f>+'NOVIEMBRE 25'!D330+'OCTUBRE 25'!D330+'DICIEMBRE 25'!D330</f>
        <v>168258</v>
      </c>
      <c r="E330" s="49">
        <f>+'NOVIEMBRE 25'!E330+'OCTUBRE 25'!E330+'DICIEMBRE 25'!E330</f>
        <v>6186.91</v>
      </c>
      <c r="F330" s="49">
        <f>+'NOVIEMBRE 25'!F330+'OCTUBRE 25'!F330+'DICIEMBRE 25'!F330</f>
        <v>23389.41</v>
      </c>
      <c r="G330" s="49">
        <f>+'NOVIEMBRE 25'!G330+'OCTUBRE 25'!G330+'DICIEMBRE 25'!G330</f>
        <v>5754.53</v>
      </c>
      <c r="H330" s="49">
        <f>+'NOVIEMBRE 25'!H330+'OCTUBRE 25'!H330+'DICIEMBRE 25'!H330</f>
        <v>2257.13</v>
      </c>
      <c r="I330" s="49">
        <f>+'NOVIEMBRE 25'!I330+'OCTUBRE 25'!I330+'DICIEMBRE 25'!I330</f>
        <v>4169</v>
      </c>
      <c r="J330" s="49">
        <f>+'OCTUBRE 25'!J330</f>
        <v>1.96</v>
      </c>
      <c r="K330" s="49">
        <f>'NOVIEMBRE 25'!J330+'OCTUBRE 25'!K330+'DICIEMBRE 25'!J330</f>
        <v>1293.21</v>
      </c>
      <c r="L330" s="49">
        <f>+'NOVIEMBRE 25'!K330+'OCTUBRE 25'!L330+'DICIEMBRE 25'!K330</f>
        <v>456.59</v>
      </c>
      <c r="M330" s="49">
        <f>+'NOVIEMBRE 25'!L330+'OCTUBRE 25'!M330+'DICIEMBRE 25'!L330</f>
        <v>0</v>
      </c>
      <c r="N330" s="49">
        <f>+'NOVIEMBRE 25'!M330+'OCTUBRE 25'!N330+'DICIEMBRE 25'!M330</f>
        <v>0</v>
      </c>
      <c r="O330" s="50">
        <f t="shared" si="5"/>
        <v>585610.87</v>
      </c>
    </row>
    <row r="331" spans="1:15" s="48" customFormat="1" ht="15.6" x14ac:dyDescent="0.3">
      <c r="A331" s="41" t="s">
        <v>654</v>
      </c>
      <c r="B331" s="42" t="s">
        <v>655</v>
      </c>
      <c r="C331" s="49">
        <f>+'NOVIEMBRE 25'!C331+'OCTUBRE 25'!C331+'DICIEMBRE 25'!C331</f>
        <v>610606.05000000005</v>
      </c>
      <c r="D331" s="49">
        <f>+'NOVIEMBRE 25'!D331+'OCTUBRE 25'!D331+'DICIEMBRE 25'!D331</f>
        <v>134812.20000000001</v>
      </c>
      <c r="E331" s="49">
        <f>+'NOVIEMBRE 25'!E331+'OCTUBRE 25'!E331+'DICIEMBRE 25'!E331</f>
        <v>8581.57</v>
      </c>
      <c r="F331" s="49">
        <f>+'NOVIEMBRE 25'!F331+'OCTUBRE 25'!F331+'DICIEMBRE 25'!F331</f>
        <v>42216.44</v>
      </c>
      <c r="G331" s="49">
        <f>+'NOVIEMBRE 25'!G331+'OCTUBRE 25'!G331+'DICIEMBRE 25'!G331</f>
        <v>17133.830000000002</v>
      </c>
      <c r="H331" s="49">
        <f>+'NOVIEMBRE 25'!H331+'OCTUBRE 25'!H331+'DICIEMBRE 25'!H331</f>
        <v>4912.12</v>
      </c>
      <c r="I331" s="49">
        <f>+'NOVIEMBRE 25'!I331+'OCTUBRE 25'!I331+'DICIEMBRE 25'!I331</f>
        <v>14055.18</v>
      </c>
      <c r="J331" s="49">
        <f>+'OCTUBRE 25'!J331</f>
        <v>6.62</v>
      </c>
      <c r="K331" s="49">
        <f>'NOVIEMBRE 25'!J331+'OCTUBRE 25'!K331+'DICIEMBRE 25'!J331</f>
        <v>1453.17</v>
      </c>
      <c r="L331" s="49">
        <f>+'NOVIEMBRE 25'!K331+'OCTUBRE 25'!L331+'DICIEMBRE 25'!K331</f>
        <v>1729.7399999999998</v>
      </c>
      <c r="M331" s="49">
        <f>+'NOVIEMBRE 25'!L331+'OCTUBRE 25'!M331+'DICIEMBRE 25'!L331</f>
        <v>17664</v>
      </c>
      <c r="N331" s="49">
        <f>+'NOVIEMBRE 25'!M331+'OCTUBRE 25'!N331+'DICIEMBRE 25'!M331</f>
        <v>0</v>
      </c>
      <c r="O331" s="50">
        <f t="shared" si="5"/>
        <v>853170.92</v>
      </c>
    </row>
    <row r="332" spans="1:15" s="48" customFormat="1" ht="15.6" x14ac:dyDescent="0.3">
      <c r="A332" s="41" t="s">
        <v>656</v>
      </c>
      <c r="B332" s="42" t="s">
        <v>657</v>
      </c>
      <c r="C332" s="49">
        <f>+'NOVIEMBRE 25'!C332+'OCTUBRE 25'!C332+'DICIEMBRE 25'!C332</f>
        <v>9949340.0899999999</v>
      </c>
      <c r="D332" s="49">
        <f>+'NOVIEMBRE 25'!D332+'OCTUBRE 25'!D332+'DICIEMBRE 25'!D332</f>
        <v>2491725.37</v>
      </c>
      <c r="E332" s="49">
        <f>+'NOVIEMBRE 25'!E332+'OCTUBRE 25'!E332+'DICIEMBRE 25'!E332</f>
        <v>115885.93</v>
      </c>
      <c r="F332" s="49">
        <f>+'NOVIEMBRE 25'!F332+'OCTUBRE 25'!F332+'DICIEMBRE 25'!F332</f>
        <v>757113.92999999993</v>
      </c>
      <c r="G332" s="49">
        <f>+'NOVIEMBRE 25'!G332+'OCTUBRE 25'!G332+'DICIEMBRE 25'!G332</f>
        <v>342502.01</v>
      </c>
      <c r="H332" s="49">
        <f>+'NOVIEMBRE 25'!H332+'OCTUBRE 25'!H332+'DICIEMBRE 25'!H332</f>
        <v>101289.07</v>
      </c>
      <c r="I332" s="49">
        <f>+'NOVIEMBRE 25'!I332+'OCTUBRE 25'!I332+'DICIEMBRE 25'!I332</f>
        <v>321898.14999999997</v>
      </c>
      <c r="J332" s="49">
        <f>+'OCTUBRE 25'!J332</f>
        <v>151.55000000000001</v>
      </c>
      <c r="K332" s="49">
        <f>'NOVIEMBRE 25'!J332+'OCTUBRE 25'!K332+'DICIEMBRE 25'!J332</f>
        <v>14780.369999999999</v>
      </c>
      <c r="L332" s="49">
        <f>+'NOVIEMBRE 25'!K332+'OCTUBRE 25'!L332+'DICIEMBRE 25'!K332</f>
        <v>44922.92</v>
      </c>
      <c r="M332" s="49">
        <f>+'NOVIEMBRE 25'!L332+'OCTUBRE 25'!M332+'DICIEMBRE 25'!L332</f>
        <v>0</v>
      </c>
      <c r="N332" s="49">
        <f>+'NOVIEMBRE 25'!M332+'OCTUBRE 25'!N332+'DICIEMBRE 25'!M332</f>
        <v>0</v>
      </c>
      <c r="O332" s="50">
        <f t="shared" si="5"/>
        <v>14139609.390000001</v>
      </c>
    </row>
    <row r="333" spans="1:15" s="48" customFormat="1" ht="15.6" x14ac:dyDescent="0.3">
      <c r="A333" s="41" t="s">
        <v>658</v>
      </c>
      <c r="B333" s="42" t="s">
        <v>659</v>
      </c>
      <c r="C333" s="49">
        <f>+'NOVIEMBRE 25'!C333+'OCTUBRE 25'!C333+'DICIEMBRE 25'!C333</f>
        <v>2061038.2199999997</v>
      </c>
      <c r="D333" s="49">
        <f>+'NOVIEMBRE 25'!D333+'OCTUBRE 25'!D333+'DICIEMBRE 25'!D333</f>
        <v>585955.07999999996</v>
      </c>
      <c r="E333" s="49">
        <f>+'NOVIEMBRE 25'!E333+'OCTUBRE 25'!E333+'DICIEMBRE 25'!E333</f>
        <v>26422.73</v>
      </c>
      <c r="F333" s="49">
        <f>+'NOVIEMBRE 25'!F333+'OCTUBRE 25'!F333+'DICIEMBRE 25'!F333</f>
        <v>148114.88</v>
      </c>
      <c r="G333" s="49">
        <f>+'NOVIEMBRE 25'!G333+'OCTUBRE 25'!G333+'DICIEMBRE 25'!G333</f>
        <v>86617.36</v>
      </c>
      <c r="H333" s="49">
        <f>+'NOVIEMBRE 25'!H333+'OCTUBRE 25'!H333+'DICIEMBRE 25'!H333</f>
        <v>18455.64</v>
      </c>
      <c r="I333" s="49">
        <f>+'NOVIEMBRE 25'!I333+'OCTUBRE 25'!I333+'DICIEMBRE 25'!I333</f>
        <v>64914.520000000004</v>
      </c>
      <c r="J333" s="49">
        <f>+'OCTUBRE 25'!J333</f>
        <v>30.56</v>
      </c>
      <c r="K333" s="49">
        <f>'NOVIEMBRE 25'!J333+'OCTUBRE 25'!K333+'DICIEMBRE 25'!J333</f>
        <v>4019.46</v>
      </c>
      <c r="L333" s="49">
        <f>+'NOVIEMBRE 25'!K333+'OCTUBRE 25'!L333+'DICIEMBRE 25'!K333</f>
        <v>7348.4299999999994</v>
      </c>
      <c r="M333" s="49">
        <f>+'NOVIEMBRE 25'!L333+'OCTUBRE 25'!M333+'DICIEMBRE 25'!L333</f>
        <v>16394</v>
      </c>
      <c r="N333" s="49">
        <f>+'NOVIEMBRE 25'!M333+'OCTUBRE 25'!N333+'DICIEMBRE 25'!M333</f>
        <v>0</v>
      </c>
      <c r="O333" s="50">
        <f t="shared" si="5"/>
        <v>3019310.88</v>
      </c>
    </row>
    <row r="334" spans="1:15" s="48" customFormat="1" ht="15.6" x14ac:dyDescent="0.3">
      <c r="A334" s="41" t="s">
        <v>660</v>
      </c>
      <c r="B334" s="42" t="s">
        <v>661</v>
      </c>
      <c r="C334" s="49">
        <f>+'NOVIEMBRE 25'!C334+'OCTUBRE 25'!C334+'DICIEMBRE 25'!C334</f>
        <v>1216710.05</v>
      </c>
      <c r="D334" s="49">
        <f>+'NOVIEMBRE 25'!D334+'OCTUBRE 25'!D334+'DICIEMBRE 25'!D334</f>
        <v>616134.09</v>
      </c>
      <c r="E334" s="49">
        <f>+'NOVIEMBRE 25'!E334+'OCTUBRE 25'!E334+'DICIEMBRE 25'!E334</f>
        <v>16555.330000000002</v>
      </c>
      <c r="F334" s="49">
        <f>+'NOVIEMBRE 25'!F334+'OCTUBRE 25'!F334+'DICIEMBRE 25'!F334</f>
        <v>84931.44</v>
      </c>
      <c r="G334" s="49">
        <f>+'NOVIEMBRE 25'!G334+'OCTUBRE 25'!G334+'DICIEMBRE 25'!G334</f>
        <v>36596.990000000005</v>
      </c>
      <c r="H334" s="49">
        <f>+'NOVIEMBRE 25'!H334+'OCTUBRE 25'!H334+'DICIEMBRE 25'!H334</f>
        <v>10138.98</v>
      </c>
      <c r="I334" s="49">
        <f>+'NOVIEMBRE 25'!I334+'OCTUBRE 25'!I334+'DICIEMBRE 25'!I334</f>
        <v>29900.65</v>
      </c>
      <c r="J334" s="49">
        <f>+'OCTUBRE 25'!J334</f>
        <v>14.08</v>
      </c>
      <c r="K334" s="49">
        <f>'NOVIEMBRE 25'!J334+'OCTUBRE 25'!K334+'DICIEMBRE 25'!J334</f>
        <v>2829.0299999999997</v>
      </c>
      <c r="L334" s="49">
        <f>+'NOVIEMBRE 25'!K334+'OCTUBRE 25'!L334+'DICIEMBRE 25'!K334</f>
        <v>3727.9799999999996</v>
      </c>
      <c r="M334" s="49">
        <f>+'NOVIEMBRE 25'!L334+'OCTUBRE 25'!M334+'DICIEMBRE 25'!L334</f>
        <v>78697</v>
      </c>
      <c r="N334" s="49">
        <f>+'NOVIEMBRE 25'!M334+'OCTUBRE 25'!N334+'DICIEMBRE 25'!M334</f>
        <v>0</v>
      </c>
      <c r="O334" s="50">
        <f t="shared" si="5"/>
        <v>2096235.62</v>
      </c>
    </row>
    <row r="335" spans="1:15" s="48" customFormat="1" ht="15.6" x14ac:dyDescent="0.3">
      <c r="A335" s="41" t="s">
        <v>662</v>
      </c>
      <c r="B335" s="42" t="s">
        <v>663</v>
      </c>
      <c r="C335" s="49">
        <f>+'NOVIEMBRE 25'!C335+'OCTUBRE 25'!C335+'DICIEMBRE 25'!C335</f>
        <v>5237320.92</v>
      </c>
      <c r="D335" s="49">
        <f>+'NOVIEMBRE 25'!D335+'OCTUBRE 25'!D335+'DICIEMBRE 25'!D335</f>
        <v>2107003.7400000002</v>
      </c>
      <c r="E335" s="49">
        <f>+'NOVIEMBRE 25'!E335+'OCTUBRE 25'!E335+'DICIEMBRE 25'!E335</f>
        <v>70329.05</v>
      </c>
      <c r="F335" s="49">
        <f>+'NOVIEMBRE 25'!F335+'OCTUBRE 25'!F335+'DICIEMBRE 25'!F335</f>
        <v>356283.38</v>
      </c>
      <c r="G335" s="49">
        <f>+'NOVIEMBRE 25'!G335+'OCTUBRE 25'!G335+'DICIEMBRE 25'!G335</f>
        <v>109528.63999999998</v>
      </c>
      <c r="H335" s="49">
        <f>+'NOVIEMBRE 25'!H335+'OCTUBRE 25'!H335+'DICIEMBRE 25'!H335</f>
        <v>42147.519999999997</v>
      </c>
      <c r="I335" s="49">
        <f>+'NOVIEMBRE 25'!I335+'OCTUBRE 25'!I335+'DICIEMBRE 25'!I335</f>
        <v>105527.51000000001</v>
      </c>
      <c r="J335" s="49">
        <f>+'OCTUBRE 25'!J335</f>
        <v>49.68</v>
      </c>
      <c r="K335" s="49">
        <f>'NOVIEMBRE 25'!J335+'OCTUBRE 25'!K335+'DICIEMBRE 25'!J335</f>
        <v>12176.34</v>
      </c>
      <c r="L335" s="49">
        <f>+'NOVIEMBRE 25'!K335+'OCTUBRE 25'!L335+'DICIEMBRE 25'!K335</f>
        <v>14977.689999999999</v>
      </c>
      <c r="M335" s="49">
        <f>+'NOVIEMBRE 25'!L335+'OCTUBRE 25'!M335+'DICIEMBRE 25'!L335</f>
        <v>38251</v>
      </c>
      <c r="N335" s="49">
        <f>+'NOVIEMBRE 25'!M335+'OCTUBRE 25'!N335+'DICIEMBRE 25'!M335</f>
        <v>0</v>
      </c>
      <c r="O335" s="50">
        <f t="shared" si="5"/>
        <v>8093595.4699999988</v>
      </c>
    </row>
    <row r="336" spans="1:15" s="48" customFormat="1" ht="15.6" x14ac:dyDescent="0.3">
      <c r="A336" s="41" t="s">
        <v>664</v>
      </c>
      <c r="B336" s="42" t="s">
        <v>665</v>
      </c>
      <c r="C336" s="49">
        <f>+'NOVIEMBRE 25'!C336+'OCTUBRE 25'!C336+'DICIEMBRE 25'!C336</f>
        <v>383141.41000000003</v>
      </c>
      <c r="D336" s="49">
        <f>+'NOVIEMBRE 25'!D336+'OCTUBRE 25'!D336+'DICIEMBRE 25'!D336</f>
        <v>123192</v>
      </c>
      <c r="E336" s="49">
        <f>+'NOVIEMBRE 25'!E336+'OCTUBRE 25'!E336+'DICIEMBRE 25'!E336</f>
        <v>5870.2</v>
      </c>
      <c r="F336" s="49">
        <f>+'NOVIEMBRE 25'!F336+'OCTUBRE 25'!F336+'DICIEMBRE 25'!F336</f>
        <v>26084.730000000003</v>
      </c>
      <c r="G336" s="49">
        <f>+'NOVIEMBRE 25'!G336+'OCTUBRE 25'!G336+'DICIEMBRE 25'!G336</f>
        <v>10391.6</v>
      </c>
      <c r="H336" s="49">
        <f>+'NOVIEMBRE 25'!H336+'OCTUBRE 25'!H336+'DICIEMBRE 25'!H336</f>
        <v>2858.16</v>
      </c>
      <c r="I336" s="49">
        <f>+'NOVIEMBRE 25'!I336+'OCTUBRE 25'!I336+'DICIEMBRE 25'!I336</f>
        <v>7873.24</v>
      </c>
      <c r="J336" s="49">
        <f>+'OCTUBRE 25'!J336</f>
        <v>3.71</v>
      </c>
      <c r="K336" s="49">
        <f>'NOVIEMBRE 25'!J336+'OCTUBRE 25'!K336+'DICIEMBRE 25'!J336</f>
        <v>1088.4000000000001</v>
      </c>
      <c r="L336" s="49">
        <f>+'NOVIEMBRE 25'!K336+'OCTUBRE 25'!L336+'DICIEMBRE 25'!K336</f>
        <v>895.86999999999989</v>
      </c>
      <c r="M336" s="49">
        <f>+'NOVIEMBRE 25'!L336+'OCTUBRE 25'!M336+'DICIEMBRE 25'!L336</f>
        <v>5432</v>
      </c>
      <c r="N336" s="49">
        <f>+'NOVIEMBRE 25'!M336+'OCTUBRE 25'!N336+'DICIEMBRE 25'!M336</f>
        <v>0</v>
      </c>
      <c r="O336" s="50">
        <f t="shared" si="5"/>
        <v>566831.32000000007</v>
      </c>
    </row>
    <row r="337" spans="1:15" s="48" customFormat="1" ht="15.6" x14ac:dyDescent="0.3">
      <c r="A337" s="41" t="s">
        <v>666</v>
      </c>
      <c r="B337" s="42" t="s">
        <v>667</v>
      </c>
      <c r="C337" s="49">
        <f>+'NOVIEMBRE 25'!C337+'OCTUBRE 25'!C337+'DICIEMBRE 25'!C337</f>
        <v>491398.38</v>
      </c>
      <c r="D337" s="49">
        <f>+'NOVIEMBRE 25'!D337+'OCTUBRE 25'!D337+'DICIEMBRE 25'!D337</f>
        <v>123088.74</v>
      </c>
      <c r="E337" s="49">
        <f>+'NOVIEMBRE 25'!E337+'OCTUBRE 25'!E337+'DICIEMBRE 25'!E337</f>
        <v>7233.2899999999991</v>
      </c>
      <c r="F337" s="49">
        <f>+'NOVIEMBRE 25'!F337+'OCTUBRE 25'!F337+'DICIEMBRE 25'!F337</f>
        <v>34974.26</v>
      </c>
      <c r="G337" s="49">
        <f>+'NOVIEMBRE 25'!G337+'OCTUBRE 25'!G337+'DICIEMBRE 25'!G337</f>
        <v>8255.43</v>
      </c>
      <c r="H337" s="49">
        <f>+'NOVIEMBRE 25'!H337+'OCTUBRE 25'!H337+'DICIEMBRE 25'!H337</f>
        <v>4044.14</v>
      </c>
      <c r="I337" s="49">
        <f>+'NOVIEMBRE 25'!I337+'OCTUBRE 25'!I337+'DICIEMBRE 25'!I337</f>
        <v>9145.8799999999992</v>
      </c>
      <c r="J337" s="49">
        <f>+'OCTUBRE 25'!J337</f>
        <v>4.3099999999999996</v>
      </c>
      <c r="K337" s="49">
        <f>'NOVIEMBRE 25'!J337+'OCTUBRE 25'!K337+'DICIEMBRE 25'!J337</f>
        <v>1237.29</v>
      </c>
      <c r="L337" s="49">
        <f>+'NOVIEMBRE 25'!K337+'OCTUBRE 25'!L337+'DICIEMBRE 25'!K337</f>
        <v>1444.1</v>
      </c>
      <c r="M337" s="49">
        <f>+'NOVIEMBRE 25'!L337+'OCTUBRE 25'!M337+'DICIEMBRE 25'!L337</f>
        <v>0</v>
      </c>
      <c r="N337" s="49">
        <f>+'NOVIEMBRE 25'!M337+'OCTUBRE 25'!N337+'DICIEMBRE 25'!M337</f>
        <v>0</v>
      </c>
      <c r="O337" s="50">
        <f t="shared" si="5"/>
        <v>680825.82000000018</v>
      </c>
    </row>
    <row r="338" spans="1:15" s="48" customFormat="1" ht="15.6" x14ac:dyDescent="0.3">
      <c r="A338" s="41" t="s">
        <v>668</v>
      </c>
      <c r="B338" s="42" t="s">
        <v>669</v>
      </c>
      <c r="C338" s="49">
        <f>+'NOVIEMBRE 25'!C338+'OCTUBRE 25'!C338+'DICIEMBRE 25'!C338</f>
        <v>867026.58000000007</v>
      </c>
      <c r="D338" s="49">
        <f>+'NOVIEMBRE 25'!D338+'OCTUBRE 25'!D338+'DICIEMBRE 25'!D338</f>
        <v>167538</v>
      </c>
      <c r="E338" s="49">
        <f>+'NOVIEMBRE 25'!E338+'OCTUBRE 25'!E338+'DICIEMBRE 25'!E338</f>
        <v>12213.11</v>
      </c>
      <c r="F338" s="49">
        <f>+'NOVIEMBRE 25'!F338+'OCTUBRE 25'!F338+'DICIEMBRE 25'!F338</f>
        <v>61040.22</v>
      </c>
      <c r="G338" s="49">
        <f>+'NOVIEMBRE 25'!G338+'OCTUBRE 25'!G338+'DICIEMBRE 25'!G338</f>
        <v>30606.520000000004</v>
      </c>
      <c r="H338" s="49">
        <f>+'NOVIEMBRE 25'!H338+'OCTUBRE 25'!H338+'DICIEMBRE 25'!H338</f>
        <v>7188.36</v>
      </c>
      <c r="I338" s="49">
        <f>+'NOVIEMBRE 25'!I338+'OCTUBRE 25'!I338+'DICIEMBRE 25'!I338</f>
        <v>23238.5</v>
      </c>
      <c r="J338" s="49">
        <f>+'OCTUBRE 25'!J338</f>
        <v>10.94</v>
      </c>
      <c r="K338" s="49">
        <f>'NOVIEMBRE 25'!J338+'OCTUBRE 25'!K338+'DICIEMBRE 25'!J338</f>
        <v>2092.29</v>
      </c>
      <c r="L338" s="49">
        <f>+'NOVIEMBRE 25'!K338+'OCTUBRE 25'!L338+'DICIEMBRE 25'!K338</f>
        <v>2611.1</v>
      </c>
      <c r="M338" s="49">
        <f>+'NOVIEMBRE 25'!L338+'OCTUBRE 25'!M338+'DICIEMBRE 25'!L338</f>
        <v>105096</v>
      </c>
      <c r="N338" s="49">
        <f>+'NOVIEMBRE 25'!M338+'OCTUBRE 25'!N338+'DICIEMBRE 25'!M338</f>
        <v>0</v>
      </c>
      <c r="O338" s="50">
        <f t="shared" si="5"/>
        <v>1278661.6200000003</v>
      </c>
    </row>
    <row r="339" spans="1:15" s="48" customFormat="1" ht="15.6" x14ac:dyDescent="0.3">
      <c r="A339" s="41" t="s">
        <v>670</v>
      </c>
      <c r="B339" s="42" t="s">
        <v>671</v>
      </c>
      <c r="C339" s="49">
        <f>+'NOVIEMBRE 25'!C339+'OCTUBRE 25'!C339+'DICIEMBRE 25'!C339</f>
        <v>515752.82</v>
      </c>
      <c r="D339" s="49">
        <f>+'NOVIEMBRE 25'!D339+'OCTUBRE 25'!D339+'DICIEMBRE 25'!D339</f>
        <v>181949.52</v>
      </c>
      <c r="E339" s="49">
        <f>+'NOVIEMBRE 25'!E339+'OCTUBRE 25'!E339+'DICIEMBRE 25'!E339</f>
        <v>7109.56</v>
      </c>
      <c r="F339" s="49">
        <f>+'NOVIEMBRE 25'!F339+'OCTUBRE 25'!F339+'DICIEMBRE 25'!F339</f>
        <v>34088.949999999997</v>
      </c>
      <c r="G339" s="49">
        <f>+'NOVIEMBRE 25'!G339+'OCTUBRE 25'!G339+'DICIEMBRE 25'!G339</f>
        <v>7007.99</v>
      </c>
      <c r="H339" s="49">
        <f>+'NOVIEMBRE 25'!H339+'OCTUBRE 25'!H339+'DICIEMBRE 25'!H339</f>
        <v>3892.67</v>
      </c>
      <c r="I339" s="49">
        <f>+'NOVIEMBRE 25'!I339+'OCTUBRE 25'!I339+'DICIEMBRE 25'!I339</f>
        <v>7969.63</v>
      </c>
      <c r="J339" s="49">
        <f>+'OCTUBRE 25'!J339</f>
        <v>3.75</v>
      </c>
      <c r="K339" s="49">
        <f>'NOVIEMBRE 25'!J339+'OCTUBRE 25'!K339+'DICIEMBRE 25'!J339</f>
        <v>1237.4100000000001</v>
      </c>
      <c r="L339" s="49">
        <f>+'NOVIEMBRE 25'!K339+'OCTUBRE 25'!L339+'DICIEMBRE 25'!K339</f>
        <v>1275.97</v>
      </c>
      <c r="M339" s="49">
        <f>+'NOVIEMBRE 25'!L339+'OCTUBRE 25'!M339+'DICIEMBRE 25'!L339</f>
        <v>0</v>
      </c>
      <c r="N339" s="49">
        <f>+'NOVIEMBRE 25'!M339+'OCTUBRE 25'!N339+'DICIEMBRE 25'!M339</f>
        <v>0</v>
      </c>
      <c r="O339" s="50">
        <f t="shared" si="5"/>
        <v>760288.27</v>
      </c>
    </row>
    <row r="340" spans="1:15" s="48" customFormat="1" ht="15.6" x14ac:dyDescent="0.3">
      <c r="A340" s="41" t="s">
        <v>672</v>
      </c>
      <c r="B340" s="42" t="s">
        <v>673</v>
      </c>
      <c r="C340" s="49">
        <f>+'NOVIEMBRE 25'!C340+'OCTUBRE 25'!C340+'DICIEMBRE 25'!C340</f>
        <v>209442.3</v>
      </c>
      <c r="D340" s="49">
        <f>+'NOVIEMBRE 25'!D340+'OCTUBRE 25'!D340+'DICIEMBRE 25'!D340</f>
        <v>86610.23</v>
      </c>
      <c r="E340" s="49">
        <f>+'NOVIEMBRE 25'!E340+'OCTUBRE 25'!E340+'DICIEMBRE 25'!E340</f>
        <v>3333.92</v>
      </c>
      <c r="F340" s="49">
        <f>+'NOVIEMBRE 25'!F340+'OCTUBRE 25'!F340+'DICIEMBRE 25'!F340</f>
        <v>14110.55</v>
      </c>
      <c r="G340" s="49">
        <f>+'NOVIEMBRE 25'!G340+'OCTUBRE 25'!G340+'DICIEMBRE 25'!G340</f>
        <v>2619.3000000000002</v>
      </c>
      <c r="H340" s="49">
        <f>+'NOVIEMBRE 25'!H340+'OCTUBRE 25'!H340+'DICIEMBRE 25'!H340</f>
        <v>1495.23</v>
      </c>
      <c r="I340" s="49">
        <f>+'NOVIEMBRE 25'!I340+'OCTUBRE 25'!I340+'DICIEMBRE 25'!I340</f>
        <v>2829.5299999999997</v>
      </c>
      <c r="J340" s="49">
        <f>+'OCTUBRE 25'!J340</f>
        <v>1.33</v>
      </c>
      <c r="K340" s="49">
        <f>'NOVIEMBRE 25'!J340+'OCTUBRE 25'!K340+'DICIEMBRE 25'!J340</f>
        <v>639.24</v>
      </c>
      <c r="L340" s="49">
        <f>+'NOVIEMBRE 25'!K340+'OCTUBRE 25'!L340+'DICIEMBRE 25'!K340</f>
        <v>434.16</v>
      </c>
      <c r="M340" s="49">
        <f>+'NOVIEMBRE 25'!L340+'OCTUBRE 25'!M340+'DICIEMBRE 25'!L340</f>
        <v>6354</v>
      </c>
      <c r="N340" s="49">
        <f>+'NOVIEMBRE 25'!M340+'OCTUBRE 25'!N340+'DICIEMBRE 25'!M340</f>
        <v>0</v>
      </c>
      <c r="O340" s="50">
        <f t="shared" si="5"/>
        <v>327869.78999999992</v>
      </c>
    </row>
    <row r="341" spans="1:15" s="48" customFormat="1" ht="15.6" x14ac:dyDescent="0.3">
      <c r="A341" s="41" t="s">
        <v>674</v>
      </c>
      <c r="B341" s="42" t="s">
        <v>675</v>
      </c>
      <c r="C341" s="49">
        <f>+'NOVIEMBRE 25'!C341+'OCTUBRE 25'!C341+'DICIEMBRE 25'!C341</f>
        <v>863637.58000000007</v>
      </c>
      <c r="D341" s="49">
        <f>+'NOVIEMBRE 25'!D341+'OCTUBRE 25'!D341+'DICIEMBRE 25'!D341</f>
        <v>286398.13</v>
      </c>
      <c r="E341" s="49">
        <f>+'NOVIEMBRE 25'!E341+'OCTUBRE 25'!E341+'DICIEMBRE 25'!E341</f>
        <v>11199.47</v>
      </c>
      <c r="F341" s="49">
        <f>+'NOVIEMBRE 25'!F341+'OCTUBRE 25'!F341+'DICIEMBRE 25'!F341</f>
        <v>66747.91</v>
      </c>
      <c r="G341" s="49">
        <f>+'NOVIEMBRE 25'!G341+'OCTUBRE 25'!G341+'DICIEMBRE 25'!G341</f>
        <v>23044.46</v>
      </c>
      <c r="H341" s="49">
        <f>+'NOVIEMBRE 25'!H341+'OCTUBRE 25'!H341+'DICIEMBRE 25'!H341</f>
        <v>8628.76</v>
      </c>
      <c r="I341" s="49">
        <f>+'NOVIEMBRE 25'!I341+'OCTUBRE 25'!I341+'DICIEMBRE 25'!I341</f>
        <v>24595.58</v>
      </c>
      <c r="J341" s="49">
        <f>+'OCTUBRE 25'!J341</f>
        <v>11.58</v>
      </c>
      <c r="K341" s="49">
        <f>'NOVIEMBRE 25'!J341+'OCTUBRE 25'!K341+'DICIEMBRE 25'!J341</f>
        <v>1742.1000000000001</v>
      </c>
      <c r="L341" s="49">
        <f>+'NOVIEMBRE 25'!K341+'OCTUBRE 25'!L341+'DICIEMBRE 25'!K341</f>
        <v>3733.85</v>
      </c>
      <c r="M341" s="49">
        <f>+'NOVIEMBRE 25'!L341+'OCTUBRE 25'!M341+'DICIEMBRE 25'!L341</f>
        <v>20996</v>
      </c>
      <c r="N341" s="49">
        <f>+'NOVIEMBRE 25'!M341+'OCTUBRE 25'!N341+'DICIEMBRE 25'!M341</f>
        <v>0</v>
      </c>
      <c r="O341" s="50">
        <f t="shared" si="5"/>
        <v>1310735.4200000002</v>
      </c>
    </row>
    <row r="342" spans="1:15" s="48" customFormat="1" ht="30" x14ac:dyDescent="0.3">
      <c r="A342" s="41" t="s">
        <v>676</v>
      </c>
      <c r="B342" s="42" t="s">
        <v>677</v>
      </c>
      <c r="C342" s="49">
        <f>+'NOVIEMBRE 25'!C342+'OCTUBRE 25'!C342+'DICIEMBRE 25'!C342</f>
        <v>7630219.6500000004</v>
      </c>
      <c r="D342" s="49">
        <f>+'NOVIEMBRE 25'!D342+'OCTUBRE 25'!D342+'DICIEMBRE 25'!D342</f>
        <v>1129628.58</v>
      </c>
      <c r="E342" s="49">
        <f>+'NOVIEMBRE 25'!E342+'OCTUBRE 25'!E342+'DICIEMBRE 25'!E342</f>
        <v>96198.29</v>
      </c>
      <c r="F342" s="49">
        <f>+'NOVIEMBRE 25'!F342+'OCTUBRE 25'!F342+'DICIEMBRE 25'!F342</f>
        <v>560368.68000000005</v>
      </c>
      <c r="G342" s="49">
        <f>+'NOVIEMBRE 25'!G342+'OCTUBRE 25'!G342+'DICIEMBRE 25'!G342</f>
        <v>357638.56</v>
      </c>
      <c r="H342" s="49">
        <f>+'NOVIEMBRE 25'!H342+'OCTUBRE 25'!H342+'DICIEMBRE 25'!H342</f>
        <v>71111.72</v>
      </c>
      <c r="I342" s="49">
        <f>+'NOVIEMBRE 25'!I342+'OCTUBRE 25'!I342+'DICIEMBRE 25'!I342</f>
        <v>268058.08999999997</v>
      </c>
      <c r="J342" s="49">
        <f>+'OCTUBRE 25'!J342</f>
        <v>126.2</v>
      </c>
      <c r="K342" s="49">
        <f>'NOVIEMBRE 25'!J342+'OCTUBRE 25'!K342+'DICIEMBRE 25'!J342</f>
        <v>13923.810000000001</v>
      </c>
      <c r="L342" s="49">
        <f>+'NOVIEMBRE 25'!K342+'OCTUBRE 25'!L342+'DICIEMBRE 25'!K342</f>
        <v>29355.480000000003</v>
      </c>
      <c r="M342" s="49">
        <f>+'NOVIEMBRE 25'!L342+'OCTUBRE 25'!M342+'DICIEMBRE 25'!L342</f>
        <v>489059</v>
      </c>
      <c r="N342" s="49">
        <f>+'NOVIEMBRE 25'!M342+'OCTUBRE 25'!N342+'DICIEMBRE 25'!M342</f>
        <v>0</v>
      </c>
      <c r="O342" s="50">
        <f t="shared" si="5"/>
        <v>10645688.060000001</v>
      </c>
    </row>
    <row r="343" spans="1:15" s="48" customFormat="1" ht="15.6" x14ac:dyDescent="0.3">
      <c r="A343" s="41" t="s">
        <v>678</v>
      </c>
      <c r="B343" s="42" t="s">
        <v>679</v>
      </c>
      <c r="C343" s="49">
        <f>+'NOVIEMBRE 25'!C343+'OCTUBRE 25'!C343+'DICIEMBRE 25'!C343</f>
        <v>436165.35000000003</v>
      </c>
      <c r="D343" s="49">
        <f>+'NOVIEMBRE 25'!D343+'OCTUBRE 25'!D343+'DICIEMBRE 25'!D343</f>
        <v>151572.59999999998</v>
      </c>
      <c r="E343" s="49">
        <f>+'NOVIEMBRE 25'!E343+'OCTUBRE 25'!E343+'DICIEMBRE 25'!E343</f>
        <v>6829.7199999999993</v>
      </c>
      <c r="F343" s="49">
        <f>+'NOVIEMBRE 25'!F343+'OCTUBRE 25'!F343+'DICIEMBRE 25'!F343</f>
        <v>29921.350000000006</v>
      </c>
      <c r="G343" s="49">
        <f>+'NOVIEMBRE 25'!G343+'OCTUBRE 25'!G343+'DICIEMBRE 25'!G343</f>
        <v>6173.11</v>
      </c>
      <c r="H343" s="49">
        <f>+'NOVIEMBRE 25'!H343+'OCTUBRE 25'!H343+'DICIEMBRE 25'!H343</f>
        <v>3247.6600000000003</v>
      </c>
      <c r="I343" s="49">
        <f>+'NOVIEMBRE 25'!I343+'OCTUBRE 25'!I343+'DICIEMBRE 25'!I343</f>
        <v>6575.51</v>
      </c>
      <c r="J343" s="49">
        <f>+'OCTUBRE 25'!J343</f>
        <v>3.1</v>
      </c>
      <c r="K343" s="49">
        <f>'NOVIEMBRE 25'!J343+'OCTUBRE 25'!K343+'DICIEMBRE 25'!J343</f>
        <v>1259.6399999999999</v>
      </c>
      <c r="L343" s="49">
        <f>+'NOVIEMBRE 25'!K343+'OCTUBRE 25'!L343+'DICIEMBRE 25'!K343</f>
        <v>1008.79</v>
      </c>
      <c r="M343" s="49">
        <f>+'NOVIEMBRE 25'!L343+'OCTUBRE 25'!M343+'DICIEMBRE 25'!L343</f>
        <v>1684</v>
      </c>
      <c r="N343" s="49">
        <f>+'NOVIEMBRE 25'!M343+'OCTUBRE 25'!N343+'DICIEMBRE 25'!M343</f>
        <v>0</v>
      </c>
      <c r="O343" s="50">
        <f t="shared" si="5"/>
        <v>644440.82999999996</v>
      </c>
    </row>
    <row r="344" spans="1:15" s="48" customFormat="1" ht="15.6" x14ac:dyDescent="0.3">
      <c r="A344" s="41" t="s">
        <v>680</v>
      </c>
      <c r="B344" s="42" t="s">
        <v>681</v>
      </c>
      <c r="C344" s="49">
        <f>+'NOVIEMBRE 25'!C344+'OCTUBRE 25'!C344+'DICIEMBRE 25'!C344</f>
        <v>759435.54</v>
      </c>
      <c r="D344" s="49">
        <f>+'NOVIEMBRE 25'!D344+'OCTUBRE 25'!D344+'DICIEMBRE 25'!D344</f>
        <v>327955.78999999998</v>
      </c>
      <c r="E344" s="49">
        <f>+'NOVIEMBRE 25'!E344+'OCTUBRE 25'!E344+'DICIEMBRE 25'!E344</f>
        <v>10718.7</v>
      </c>
      <c r="F344" s="49">
        <f>+'NOVIEMBRE 25'!F344+'OCTUBRE 25'!F344+'DICIEMBRE 25'!F344</f>
        <v>51729.36</v>
      </c>
      <c r="G344" s="49">
        <f>+'NOVIEMBRE 25'!G344+'OCTUBRE 25'!G344+'DICIEMBRE 25'!G344</f>
        <v>12012.35</v>
      </c>
      <c r="H344" s="49">
        <f>+'NOVIEMBRE 25'!H344+'OCTUBRE 25'!H344+'DICIEMBRE 25'!H344</f>
        <v>5973.12</v>
      </c>
      <c r="I344" s="49">
        <f>+'NOVIEMBRE 25'!I344+'OCTUBRE 25'!I344+'DICIEMBRE 25'!I344</f>
        <v>13139.4</v>
      </c>
      <c r="J344" s="49">
        <f>+'OCTUBRE 25'!J344</f>
        <v>6.19</v>
      </c>
      <c r="K344" s="49">
        <f>'NOVIEMBRE 25'!J344+'OCTUBRE 25'!K344+'DICIEMBRE 25'!J344</f>
        <v>1961.37</v>
      </c>
      <c r="L344" s="49">
        <f>+'NOVIEMBRE 25'!K344+'OCTUBRE 25'!L344+'DICIEMBRE 25'!K344</f>
        <v>2043.2599999999998</v>
      </c>
      <c r="M344" s="49">
        <f>+'NOVIEMBRE 25'!L344+'OCTUBRE 25'!M344+'DICIEMBRE 25'!L344</f>
        <v>33269</v>
      </c>
      <c r="N344" s="49">
        <f>+'NOVIEMBRE 25'!M344+'OCTUBRE 25'!N344+'DICIEMBRE 25'!M344</f>
        <v>0</v>
      </c>
      <c r="O344" s="50">
        <f t="shared" si="5"/>
        <v>1218244.0800000003</v>
      </c>
    </row>
    <row r="345" spans="1:15" s="48" customFormat="1" ht="15.6" x14ac:dyDescent="0.3">
      <c r="A345" s="41" t="s">
        <v>682</v>
      </c>
      <c r="B345" s="42" t="s">
        <v>683</v>
      </c>
      <c r="C345" s="49">
        <f>+'NOVIEMBRE 25'!C345+'OCTUBRE 25'!C345+'DICIEMBRE 25'!C345</f>
        <v>1329034.74</v>
      </c>
      <c r="D345" s="49">
        <f>+'NOVIEMBRE 25'!D345+'OCTUBRE 25'!D345+'DICIEMBRE 25'!D345</f>
        <v>305532.21000000002</v>
      </c>
      <c r="E345" s="49">
        <f>+'NOVIEMBRE 25'!E345+'OCTUBRE 25'!E345+'DICIEMBRE 25'!E345</f>
        <v>17137.160000000003</v>
      </c>
      <c r="F345" s="49">
        <f>+'NOVIEMBRE 25'!F345+'OCTUBRE 25'!F345+'DICIEMBRE 25'!F345</f>
        <v>93797.73</v>
      </c>
      <c r="G345" s="49">
        <f>+'NOVIEMBRE 25'!G345+'OCTUBRE 25'!G345+'DICIEMBRE 25'!G345</f>
        <v>41167</v>
      </c>
      <c r="H345" s="49">
        <f>+'NOVIEMBRE 25'!H345+'OCTUBRE 25'!H345+'DICIEMBRE 25'!H345</f>
        <v>11538.5</v>
      </c>
      <c r="I345" s="49">
        <f>+'NOVIEMBRE 25'!I345+'OCTUBRE 25'!I345+'DICIEMBRE 25'!I345</f>
        <v>34494.03</v>
      </c>
      <c r="J345" s="49">
        <f>+'OCTUBRE 25'!J345</f>
        <v>16.239999999999998</v>
      </c>
      <c r="K345" s="49">
        <f>'NOVIEMBRE 25'!J345+'OCTUBRE 25'!K345+'DICIEMBRE 25'!J345</f>
        <v>2658.7799999999997</v>
      </c>
      <c r="L345" s="49">
        <f>+'NOVIEMBRE 25'!K345+'OCTUBRE 25'!L345+'DICIEMBRE 25'!K345</f>
        <v>4464.9399999999996</v>
      </c>
      <c r="M345" s="49">
        <f>+'NOVIEMBRE 25'!L345+'OCTUBRE 25'!M345+'DICIEMBRE 25'!L345</f>
        <v>0</v>
      </c>
      <c r="N345" s="49">
        <f>+'NOVIEMBRE 25'!M345+'OCTUBRE 25'!N345+'DICIEMBRE 25'!M345</f>
        <v>0</v>
      </c>
      <c r="O345" s="50">
        <f t="shared" si="5"/>
        <v>1839841.3299999998</v>
      </c>
    </row>
    <row r="346" spans="1:15" s="48" customFormat="1" ht="15.6" x14ac:dyDescent="0.3">
      <c r="A346" s="41" t="s">
        <v>684</v>
      </c>
      <c r="B346" s="42" t="s">
        <v>685</v>
      </c>
      <c r="C346" s="49">
        <f>+'NOVIEMBRE 25'!C346+'OCTUBRE 25'!C346+'DICIEMBRE 25'!C346</f>
        <v>2565798.2999999998</v>
      </c>
      <c r="D346" s="49">
        <f>+'NOVIEMBRE 25'!D346+'OCTUBRE 25'!D346+'DICIEMBRE 25'!D346</f>
        <v>1044688.59</v>
      </c>
      <c r="E346" s="49">
        <f>+'NOVIEMBRE 25'!E346+'OCTUBRE 25'!E346+'DICIEMBRE 25'!E346</f>
        <v>30639.32</v>
      </c>
      <c r="F346" s="49">
        <f>+'NOVIEMBRE 25'!F346+'OCTUBRE 25'!F346+'DICIEMBRE 25'!F346</f>
        <v>202623.47</v>
      </c>
      <c r="G346" s="49">
        <f>+'NOVIEMBRE 25'!G346+'OCTUBRE 25'!G346+'DICIEMBRE 25'!G346</f>
        <v>71742.009999999995</v>
      </c>
      <c r="H346" s="49">
        <f>+'NOVIEMBRE 25'!H346+'OCTUBRE 25'!H346+'DICIEMBRE 25'!H346</f>
        <v>27046.17</v>
      </c>
      <c r="I346" s="49">
        <f>+'NOVIEMBRE 25'!I346+'OCTUBRE 25'!I346+'DICIEMBRE 25'!I346</f>
        <v>79531.89</v>
      </c>
      <c r="J346" s="49">
        <f>+'OCTUBRE 25'!J346</f>
        <v>37.44</v>
      </c>
      <c r="K346" s="49">
        <f>'NOVIEMBRE 25'!J346+'OCTUBRE 25'!K346+'DICIEMBRE 25'!J346</f>
        <v>3215.04</v>
      </c>
      <c r="L346" s="49">
        <f>+'NOVIEMBRE 25'!K346+'OCTUBRE 25'!L346+'DICIEMBRE 25'!K346</f>
        <v>12298.65</v>
      </c>
      <c r="M346" s="49">
        <f>+'NOVIEMBRE 25'!L346+'OCTUBRE 25'!M346+'DICIEMBRE 25'!L346</f>
        <v>16705</v>
      </c>
      <c r="N346" s="49">
        <f>+'NOVIEMBRE 25'!M346+'OCTUBRE 25'!N346+'DICIEMBRE 25'!M346</f>
        <v>0</v>
      </c>
      <c r="O346" s="50">
        <f t="shared" si="5"/>
        <v>4054325.8799999994</v>
      </c>
    </row>
    <row r="347" spans="1:15" s="48" customFormat="1" ht="30" x14ac:dyDescent="0.3">
      <c r="A347" s="41" t="s">
        <v>686</v>
      </c>
      <c r="B347" s="42" t="s">
        <v>687</v>
      </c>
      <c r="C347" s="49">
        <f>+'NOVIEMBRE 25'!C347+'OCTUBRE 25'!C347+'DICIEMBRE 25'!C347</f>
        <v>1297301.7</v>
      </c>
      <c r="D347" s="49">
        <f>+'NOVIEMBRE 25'!D347+'OCTUBRE 25'!D347+'DICIEMBRE 25'!D347</f>
        <v>499763.54000000004</v>
      </c>
      <c r="E347" s="49">
        <f>+'NOVIEMBRE 25'!E347+'OCTUBRE 25'!E347+'DICIEMBRE 25'!E347</f>
        <v>12452.019999999999</v>
      </c>
      <c r="F347" s="49">
        <f>+'NOVIEMBRE 25'!F347+'OCTUBRE 25'!F347+'DICIEMBRE 25'!F347</f>
        <v>72709.240000000005</v>
      </c>
      <c r="G347" s="49">
        <f>+'NOVIEMBRE 25'!G347+'OCTUBRE 25'!G347+'DICIEMBRE 25'!G347</f>
        <v>30348.6</v>
      </c>
      <c r="H347" s="49">
        <f>+'NOVIEMBRE 25'!H347+'OCTUBRE 25'!H347+'DICIEMBRE 25'!H347</f>
        <v>9570.66</v>
      </c>
      <c r="I347" s="49">
        <f>+'NOVIEMBRE 25'!I347+'OCTUBRE 25'!I347+'DICIEMBRE 25'!I347</f>
        <v>25471.989999999998</v>
      </c>
      <c r="J347" s="49">
        <f>+'OCTUBRE 25'!J347</f>
        <v>11.99</v>
      </c>
      <c r="K347" s="49">
        <f>'NOVIEMBRE 25'!J347+'OCTUBRE 25'!K347+'DICIEMBRE 25'!J347</f>
        <v>2860.05</v>
      </c>
      <c r="L347" s="49">
        <f>+'NOVIEMBRE 25'!K347+'OCTUBRE 25'!L347+'DICIEMBRE 25'!K347</f>
        <v>3137.6800000000003</v>
      </c>
      <c r="M347" s="49">
        <f>+'NOVIEMBRE 25'!L347+'OCTUBRE 25'!M347+'DICIEMBRE 25'!L347</f>
        <v>0</v>
      </c>
      <c r="N347" s="49">
        <f>+'NOVIEMBRE 25'!M347+'OCTUBRE 25'!N347+'DICIEMBRE 25'!M347</f>
        <v>0</v>
      </c>
      <c r="O347" s="50">
        <f t="shared" si="5"/>
        <v>1953627.47</v>
      </c>
    </row>
    <row r="348" spans="1:15" s="48" customFormat="1" ht="30" x14ac:dyDescent="0.3">
      <c r="A348" s="41" t="s">
        <v>688</v>
      </c>
      <c r="B348" s="42" t="s">
        <v>689</v>
      </c>
      <c r="C348" s="49">
        <f>+'NOVIEMBRE 25'!C348+'OCTUBRE 25'!C348+'DICIEMBRE 25'!C348</f>
        <v>479823.89</v>
      </c>
      <c r="D348" s="49">
        <f>+'NOVIEMBRE 25'!D348+'OCTUBRE 25'!D348+'DICIEMBRE 25'!D348</f>
        <v>113294.40000000001</v>
      </c>
      <c r="E348" s="49">
        <f>+'NOVIEMBRE 25'!E348+'OCTUBRE 25'!E348+'DICIEMBRE 25'!E348</f>
        <v>7227.1900000000005</v>
      </c>
      <c r="F348" s="49">
        <f>+'NOVIEMBRE 25'!F348+'OCTUBRE 25'!F348+'DICIEMBRE 25'!F348</f>
        <v>32247.410000000003</v>
      </c>
      <c r="G348" s="49">
        <f>+'NOVIEMBRE 25'!G348+'OCTUBRE 25'!G348+'DICIEMBRE 25'!G348</f>
        <v>12375.18</v>
      </c>
      <c r="H348" s="49">
        <f>+'NOVIEMBRE 25'!H348+'OCTUBRE 25'!H348+'DICIEMBRE 25'!H348</f>
        <v>3546.12</v>
      </c>
      <c r="I348" s="49">
        <f>+'NOVIEMBRE 25'!I348+'OCTUBRE 25'!I348+'DICIEMBRE 25'!I348</f>
        <v>9602.2200000000012</v>
      </c>
      <c r="J348" s="49">
        <f>+'OCTUBRE 25'!J348</f>
        <v>4.5199999999999996</v>
      </c>
      <c r="K348" s="49">
        <f>'NOVIEMBRE 25'!J348+'OCTUBRE 25'!K348+'DICIEMBRE 25'!J348</f>
        <v>1374.42</v>
      </c>
      <c r="L348" s="49">
        <f>+'NOVIEMBRE 25'!K348+'OCTUBRE 25'!L348+'DICIEMBRE 25'!K348</f>
        <v>1100.69</v>
      </c>
      <c r="M348" s="49">
        <f>+'NOVIEMBRE 25'!L348+'OCTUBRE 25'!M348+'DICIEMBRE 25'!L348</f>
        <v>0</v>
      </c>
      <c r="N348" s="49">
        <f>+'NOVIEMBRE 25'!M348+'OCTUBRE 25'!N348+'DICIEMBRE 25'!M348</f>
        <v>0</v>
      </c>
      <c r="O348" s="50">
        <f t="shared" si="5"/>
        <v>660596.04</v>
      </c>
    </row>
    <row r="349" spans="1:15" s="48" customFormat="1" ht="15.6" x14ac:dyDescent="0.3">
      <c r="A349" s="41" t="s">
        <v>690</v>
      </c>
      <c r="B349" s="42" t="s">
        <v>691</v>
      </c>
      <c r="C349" s="49">
        <f>+'NOVIEMBRE 25'!C349+'OCTUBRE 25'!C349+'DICIEMBRE 25'!C349</f>
        <v>288665.53000000003</v>
      </c>
      <c r="D349" s="49">
        <f>+'NOVIEMBRE 25'!D349+'OCTUBRE 25'!D349+'DICIEMBRE 25'!D349</f>
        <v>119397.01000000001</v>
      </c>
      <c r="E349" s="49">
        <f>+'NOVIEMBRE 25'!E349+'OCTUBRE 25'!E349+'DICIEMBRE 25'!E349</f>
        <v>4397.2699999999995</v>
      </c>
      <c r="F349" s="49">
        <f>+'NOVIEMBRE 25'!F349+'OCTUBRE 25'!F349+'DICIEMBRE 25'!F349</f>
        <v>18378.519999999997</v>
      </c>
      <c r="G349" s="49">
        <f>+'NOVIEMBRE 25'!G349+'OCTUBRE 25'!G349+'DICIEMBRE 25'!G349</f>
        <v>1700.88</v>
      </c>
      <c r="H349" s="49">
        <f>+'NOVIEMBRE 25'!H349+'OCTUBRE 25'!H349+'DICIEMBRE 25'!H349</f>
        <v>1961.21</v>
      </c>
      <c r="I349" s="49">
        <f>+'NOVIEMBRE 25'!I349+'OCTUBRE 25'!I349+'DICIEMBRE 25'!I349</f>
        <v>2788.8</v>
      </c>
      <c r="J349" s="49">
        <f>+'OCTUBRE 25'!J349</f>
        <v>1.31</v>
      </c>
      <c r="K349" s="49">
        <f>'NOVIEMBRE 25'!J349+'OCTUBRE 25'!K349+'DICIEMBRE 25'!J349</f>
        <v>1046.8799999999999</v>
      </c>
      <c r="L349" s="49">
        <f>+'NOVIEMBRE 25'!K349+'OCTUBRE 25'!L349+'DICIEMBRE 25'!K349</f>
        <v>525.98</v>
      </c>
      <c r="M349" s="49">
        <f>+'NOVIEMBRE 25'!L349+'OCTUBRE 25'!M349+'DICIEMBRE 25'!L349</f>
        <v>5136</v>
      </c>
      <c r="N349" s="49">
        <f>+'NOVIEMBRE 25'!M349+'OCTUBRE 25'!N349+'DICIEMBRE 25'!M349</f>
        <v>0</v>
      </c>
      <c r="O349" s="50">
        <f t="shared" si="5"/>
        <v>443999.39000000007</v>
      </c>
    </row>
    <row r="350" spans="1:15" s="48" customFormat="1" ht="15.6" x14ac:dyDescent="0.3">
      <c r="A350" s="41" t="s">
        <v>692</v>
      </c>
      <c r="B350" s="42" t="s">
        <v>693</v>
      </c>
      <c r="C350" s="49">
        <f>+'NOVIEMBRE 25'!C350+'OCTUBRE 25'!C350+'DICIEMBRE 25'!C350</f>
        <v>1608227.8699999999</v>
      </c>
      <c r="D350" s="49">
        <f>+'NOVIEMBRE 25'!D350+'OCTUBRE 25'!D350+'DICIEMBRE 25'!D350</f>
        <v>496380.1</v>
      </c>
      <c r="E350" s="49">
        <f>+'NOVIEMBRE 25'!E350+'OCTUBRE 25'!E350+'DICIEMBRE 25'!E350</f>
        <v>16871.210000000003</v>
      </c>
      <c r="F350" s="49">
        <f>+'NOVIEMBRE 25'!F350+'OCTUBRE 25'!F350+'DICIEMBRE 25'!F350</f>
        <v>104947.85</v>
      </c>
      <c r="G350" s="49">
        <f>+'NOVIEMBRE 25'!G350+'OCTUBRE 25'!G350+'DICIEMBRE 25'!G350</f>
        <v>28473.919999999998</v>
      </c>
      <c r="H350" s="49">
        <f>+'NOVIEMBRE 25'!H350+'OCTUBRE 25'!H350+'DICIEMBRE 25'!H350</f>
        <v>13443.330000000002</v>
      </c>
      <c r="I350" s="49">
        <f>+'NOVIEMBRE 25'!I350+'OCTUBRE 25'!I350+'DICIEMBRE 25'!I350</f>
        <v>32811.410000000003</v>
      </c>
      <c r="J350" s="49">
        <f>+'OCTUBRE 25'!J350</f>
        <v>15.45</v>
      </c>
      <c r="K350" s="49">
        <f>'NOVIEMBRE 25'!J350+'OCTUBRE 25'!K350+'DICIEMBRE 25'!J350</f>
        <v>1973.91</v>
      </c>
      <c r="L350" s="49">
        <f>+'NOVIEMBRE 25'!K350+'OCTUBRE 25'!L350+'DICIEMBRE 25'!K350</f>
        <v>5205.1499999999996</v>
      </c>
      <c r="M350" s="49">
        <f>+'NOVIEMBRE 25'!L350+'OCTUBRE 25'!M350+'DICIEMBRE 25'!L350</f>
        <v>0</v>
      </c>
      <c r="N350" s="49">
        <f>+'NOVIEMBRE 25'!M350+'OCTUBRE 25'!N350+'DICIEMBRE 25'!M350</f>
        <v>0</v>
      </c>
      <c r="O350" s="50">
        <f t="shared" si="5"/>
        <v>2308350.2000000002</v>
      </c>
    </row>
    <row r="351" spans="1:15" s="48" customFormat="1" ht="15.6" x14ac:dyDescent="0.3">
      <c r="A351" s="41" t="s">
        <v>694</v>
      </c>
      <c r="B351" s="42" t="s">
        <v>695</v>
      </c>
      <c r="C351" s="49">
        <f>+'NOVIEMBRE 25'!C351+'OCTUBRE 25'!C351+'DICIEMBRE 25'!C351</f>
        <v>614179.53</v>
      </c>
      <c r="D351" s="49">
        <f>+'NOVIEMBRE 25'!D351+'OCTUBRE 25'!D351+'DICIEMBRE 25'!D351</f>
        <v>262695.90999999997</v>
      </c>
      <c r="E351" s="49">
        <f>+'NOVIEMBRE 25'!E351+'OCTUBRE 25'!E351+'DICIEMBRE 25'!E351</f>
        <v>8701.23</v>
      </c>
      <c r="F351" s="49">
        <f>+'NOVIEMBRE 25'!F351+'OCTUBRE 25'!F351+'DICIEMBRE 25'!F351</f>
        <v>42860.78</v>
      </c>
      <c r="G351" s="49">
        <f>+'NOVIEMBRE 25'!G351+'OCTUBRE 25'!G351+'DICIEMBRE 25'!G351</f>
        <v>14048.150000000001</v>
      </c>
      <c r="H351" s="49">
        <f>+'NOVIEMBRE 25'!H351+'OCTUBRE 25'!H351+'DICIEMBRE 25'!H351</f>
        <v>5011.84</v>
      </c>
      <c r="I351" s="49">
        <f>+'NOVIEMBRE 25'!I351+'OCTUBRE 25'!I351+'DICIEMBRE 25'!I351</f>
        <v>13049.579999999998</v>
      </c>
      <c r="J351" s="49">
        <f>+'OCTUBRE 25'!J351</f>
        <v>6.14</v>
      </c>
      <c r="K351" s="49">
        <f>'NOVIEMBRE 25'!J351+'OCTUBRE 25'!K351+'DICIEMBRE 25'!J351</f>
        <v>1541.88</v>
      </c>
      <c r="L351" s="49">
        <f>+'NOVIEMBRE 25'!K351+'OCTUBRE 25'!L351+'DICIEMBRE 25'!K351</f>
        <v>1786.44</v>
      </c>
      <c r="M351" s="49">
        <f>+'NOVIEMBRE 25'!L351+'OCTUBRE 25'!M351+'DICIEMBRE 25'!L351</f>
        <v>0</v>
      </c>
      <c r="N351" s="49">
        <f>+'NOVIEMBRE 25'!M351+'OCTUBRE 25'!N351+'DICIEMBRE 25'!M351</f>
        <v>0</v>
      </c>
      <c r="O351" s="50">
        <f t="shared" si="5"/>
        <v>963881.47999999986</v>
      </c>
    </row>
    <row r="352" spans="1:15" s="48" customFormat="1" ht="15.6" x14ac:dyDescent="0.3">
      <c r="A352" s="41" t="s">
        <v>696</v>
      </c>
      <c r="B352" s="42" t="s">
        <v>697</v>
      </c>
      <c r="C352" s="49">
        <f>+'NOVIEMBRE 25'!C352+'OCTUBRE 25'!C352+'DICIEMBRE 25'!C352</f>
        <v>669748.85</v>
      </c>
      <c r="D352" s="49">
        <f>+'NOVIEMBRE 25'!D352+'OCTUBRE 25'!D352+'DICIEMBRE 25'!D352</f>
        <v>270116.40000000002</v>
      </c>
      <c r="E352" s="49">
        <f>+'NOVIEMBRE 25'!E352+'OCTUBRE 25'!E352+'DICIEMBRE 25'!E352</f>
        <v>9290.52</v>
      </c>
      <c r="F352" s="49">
        <f>+'NOVIEMBRE 25'!F352+'OCTUBRE 25'!F352+'DICIEMBRE 25'!F352</f>
        <v>44065.9</v>
      </c>
      <c r="G352" s="49">
        <f>+'NOVIEMBRE 25'!G352+'OCTUBRE 25'!G352+'DICIEMBRE 25'!G352</f>
        <v>20119.849999999999</v>
      </c>
      <c r="H352" s="49">
        <f>+'NOVIEMBRE 25'!H352+'OCTUBRE 25'!H352+'DICIEMBRE 25'!H352</f>
        <v>5029.78</v>
      </c>
      <c r="I352" s="49">
        <f>+'NOVIEMBRE 25'!I352+'OCTUBRE 25'!I352+'DICIEMBRE 25'!I352</f>
        <v>14898.3</v>
      </c>
      <c r="J352" s="49">
        <f>+'OCTUBRE 25'!J352</f>
        <v>7.01</v>
      </c>
      <c r="K352" s="49">
        <f>'NOVIEMBRE 25'!J352+'OCTUBRE 25'!K352+'DICIEMBRE 25'!J352</f>
        <v>1778.58</v>
      </c>
      <c r="L352" s="49">
        <f>+'NOVIEMBRE 25'!K352+'OCTUBRE 25'!L352+'DICIEMBRE 25'!K352</f>
        <v>1631.54</v>
      </c>
      <c r="M352" s="49">
        <f>+'NOVIEMBRE 25'!L352+'OCTUBRE 25'!M352+'DICIEMBRE 25'!L352</f>
        <v>39760</v>
      </c>
      <c r="N352" s="49">
        <f>+'NOVIEMBRE 25'!M352+'OCTUBRE 25'!N352+'DICIEMBRE 25'!M352</f>
        <v>0</v>
      </c>
      <c r="O352" s="50">
        <f t="shared" si="5"/>
        <v>1076446.73</v>
      </c>
    </row>
    <row r="353" spans="1:15" s="48" customFormat="1" ht="15.6" x14ac:dyDescent="0.3">
      <c r="A353" s="41" t="s">
        <v>698</v>
      </c>
      <c r="B353" s="42" t="s">
        <v>699</v>
      </c>
      <c r="C353" s="49">
        <f>+'NOVIEMBRE 25'!C353+'OCTUBRE 25'!C353+'DICIEMBRE 25'!C353</f>
        <v>839303.8</v>
      </c>
      <c r="D353" s="49">
        <f>+'NOVIEMBRE 25'!D353+'OCTUBRE 25'!D353+'DICIEMBRE 25'!D353</f>
        <v>162352.68</v>
      </c>
      <c r="E353" s="49">
        <f>+'NOVIEMBRE 25'!E353+'OCTUBRE 25'!E353+'DICIEMBRE 25'!E353</f>
        <v>11587.92</v>
      </c>
      <c r="F353" s="49">
        <f>+'NOVIEMBRE 25'!F353+'OCTUBRE 25'!F353+'DICIEMBRE 25'!F353</f>
        <v>58231.130000000005</v>
      </c>
      <c r="G353" s="49">
        <f>+'NOVIEMBRE 25'!G353+'OCTUBRE 25'!G353+'DICIEMBRE 25'!G353</f>
        <v>29808.940000000002</v>
      </c>
      <c r="H353" s="49">
        <f>+'NOVIEMBRE 25'!H353+'OCTUBRE 25'!H353+'DICIEMBRE 25'!H353</f>
        <v>6864.3499999999995</v>
      </c>
      <c r="I353" s="49">
        <f>+'NOVIEMBRE 25'!I353+'OCTUBRE 25'!I353+'DICIEMBRE 25'!I353</f>
        <v>22356.51</v>
      </c>
      <c r="J353" s="49">
        <f>+'OCTUBRE 25'!J353</f>
        <v>10.53</v>
      </c>
      <c r="K353" s="49">
        <f>'NOVIEMBRE 25'!J353+'OCTUBRE 25'!K353+'DICIEMBRE 25'!J353</f>
        <v>1972.2599999999998</v>
      </c>
      <c r="L353" s="49">
        <f>+'NOVIEMBRE 25'!K353+'OCTUBRE 25'!L353+'DICIEMBRE 25'!K353</f>
        <v>2469.37</v>
      </c>
      <c r="M353" s="49">
        <f>+'NOVIEMBRE 25'!L353+'OCTUBRE 25'!M353+'DICIEMBRE 25'!L353</f>
        <v>0</v>
      </c>
      <c r="N353" s="49">
        <f>+'NOVIEMBRE 25'!M353+'OCTUBRE 25'!N353+'DICIEMBRE 25'!M353</f>
        <v>0</v>
      </c>
      <c r="O353" s="50">
        <f t="shared" si="5"/>
        <v>1134957.4900000002</v>
      </c>
    </row>
    <row r="354" spans="1:15" s="48" customFormat="1" ht="15.6" x14ac:dyDescent="0.3">
      <c r="A354" s="41" t="s">
        <v>700</v>
      </c>
      <c r="B354" s="42" t="s">
        <v>701</v>
      </c>
      <c r="C354" s="49">
        <f>+'NOVIEMBRE 25'!C354+'OCTUBRE 25'!C354+'DICIEMBRE 25'!C354</f>
        <v>885153.41</v>
      </c>
      <c r="D354" s="49">
        <f>+'NOVIEMBRE 25'!D354+'OCTUBRE 25'!D354+'DICIEMBRE 25'!D354</f>
        <v>190202.77000000002</v>
      </c>
      <c r="E354" s="49">
        <f>+'NOVIEMBRE 25'!E354+'OCTUBRE 25'!E354+'DICIEMBRE 25'!E354</f>
        <v>11110.91</v>
      </c>
      <c r="F354" s="49">
        <f>+'NOVIEMBRE 25'!F354+'OCTUBRE 25'!F354+'DICIEMBRE 25'!F354</f>
        <v>69958.78</v>
      </c>
      <c r="G354" s="49">
        <f>+'NOVIEMBRE 25'!G354+'OCTUBRE 25'!G354+'DICIEMBRE 25'!G354</f>
        <v>10935.43</v>
      </c>
      <c r="H354" s="49">
        <f>+'NOVIEMBRE 25'!H354+'OCTUBRE 25'!H354+'DICIEMBRE 25'!H354</f>
        <v>9178.27</v>
      </c>
      <c r="I354" s="49">
        <f>+'NOVIEMBRE 25'!I354+'OCTUBRE 25'!I354+'DICIEMBRE 25'!I354</f>
        <v>20736.11</v>
      </c>
      <c r="J354" s="49">
        <f>+'OCTUBRE 25'!J354</f>
        <v>9.76</v>
      </c>
      <c r="K354" s="49">
        <f>'NOVIEMBRE 25'!J354+'OCTUBRE 25'!K354+'DICIEMBRE 25'!J354</f>
        <v>1294.32</v>
      </c>
      <c r="L354" s="49">
        <f>+'NOVIEMBRE 25'!K354+'OCTUBRE 25'!L354+'DICIEMBRE 25'!K354</f>
        <v>4104.47</v>
      </c>
      <c r="M354" s="49">
        <f>+'NOVIEMBRE 25'!L354+'OCTUBRE 25'!M354+'DICIEMBRE 25'!L354</f>
        <v>0</v>
      </c>
      <c r="N354" s="49">
        <f>+'NOVIEMBRE 25'!M354+'OCTUBRE 25'!N354+'DICIEMBRE 25'!M354</f>
        <v>0</v>
      </c>
      <c r="O354" s="50">
        <f t="shared" si="5"/>
        <v>1202684.2300000002</v>
      </c>
    </row>
    <row r="355" spans="1:15" s="48" customFormat="1" ht="15.6" x14ac:dyDescent="0.3">
      <c r="A355" s="41" t="s">
        <v>702</v>
      </c>
      <c r="B355" s="42" t="s">
        <v>703</v>
      </c>
      <c r="C355" s="49">
        <f>+'NOVIEMBRE 25'!C355+'OCTUBRE 25'!C355+'DICIEMBRE 25'!C355</f>
        <v>802635.71</v>
      </c>
      <c r="D355" s="49">
        <f>+'NOVIEMBRE 25'!D355+'OCTUBRE 25'!D355+'DICIEMBRE 25'!D355</f>
        <v>278065.32</v>
      </c>
      <c r="E355" s="49">
        <f>+'NOVIEMBRE 25'!E355+'OCTUBRE 25'!E355+'DICIEMBRE 25'!E355</f>
        <v>11259.55</v>
      </c>
      <c r="F355" s="49">
        <f>+'NOVIEMBRE 25'!F355+'OCTUBRE 25'!F355+'DICIEMBRE 25'!F355</f>
        <v>57779.45</v>
      </c>
      <c r="G355" s="49">
        <f>+'NOVIEMBRE 25'!G355+'OCTUBRE 25'!G355+'DICIEMBRE 25'!G355</f>
        <v>29723.83</v>
      </c>
      <c r="H355" s="49">
        <f>+'NOVIEMBRE 25'!H355+'OCTUBRE 25'!H355+'DICIEMBRE 25'!H355</f>
        <v>6905.46</v>
      </c>
      <c r="I355" s="49">
        <f>+'NOVIEMBRE 25'!I355+'OCTUBRE 25'!I355+'DICIEMBRE 25'!I355</f>
        <v>22940.29</v>
      </c>
      <c r="J355" s="49">
        <f>+'OCTUBRE 25'!J355</f>
        <v>10.8</v>
      </c>
      <c r="K355" s="49">
        <f>'NOVIEMBRE 25'!J355+'OCTUBRE 25'!K355+'DICIEMBRE 25'!J355</f>
        <v>1852.3500000000001</v>
      </c>
      <c r="L355" s="49">
        <f>+'NOVIEMBRE 25'!K355+'OCTUBRE 25'!L355+'DICIEMBRE 25'!K355</f>
        <v>2607.7000000000003</v>
      </c>
      <c r="M355" s="49">
        <f>+'NOVIEMBRE 25'!L355+'OCTUBRE 25'!M355+'DICIEMBRE 25'!L355</f>
        <v>18697</v>
      </c>
      <c r="N355" s="49">
        <f>+'NOVIEMBRE 25'!M355+'OCTUBRE 25'!N355+'DICIEMBRE 25'!M355</f>
        <v>0</v>
      </c>
      <c r="O355" s="50">
        <f t="shared" si="5"/>
        <v>1232477.4600000002</v>
      </c>
    </row>
    <row r="356" spans="1:15" s="48" customFormat="1" ht="30" x14ac:dyDescent="0.3">
      <c r="A356" s="41" t="s">
        <v>704</v>
      </c>
      <c r="B356" s="42" t="s">
        <v>705</v>
      </c>
      <c r="C356" s="49">
        <f>+'NOVIEMBRE 25'!C356+'OCTUBRE 25'!C356+'DICIEMBRE 25'!C356</f>
        <v>1891209.1799999997</v>
      </c>
      <c r="D356" s="49">
        <f>+'NOVIEMBRE 25'!D356+'OCTUBRE 25'!D356+'DICIEMBRE 25'!D356</f>
        <v>827091.24</v>
      </c>
      <c r="E356" s="49">
        <f>+'NOVIEMBRE 25'!E356+'OCTUBRE 25'!E356+'DICIEMBRE 25'!E356</f>
        <v>25586.799999999999</v>
      </c>
      <c r="F356" s="49">
        <f>+'NOVIEMBRE 25'!F356+'OCTUBRE 25'!F356+'DICIEMBRE 25'!F356</f>
        <v>134300.68</v>
      </c>
      <c r="G356" s="49">
        <f>+'NOVIEMBRE 25'!G356+'OCTUBRE 25'!G356+'DICIEMBRE 25'!G356</f>
        <v>58685.03</v>
      </c>
      <c r="H356" s="49">
        <f>+'NOVIEMBRE 25'!H356+'OCTUBRE 25'!H356+'DICIEMBRE 25'!H356</f>
        <v>16201.7</v>
      </c>
      <c r="I356" s="49">
        <f>+'NOVIEMBRE 25'!I356+'OCTUBRE 25'!I356+'DICIEMBRE 25'!I356</f>
        <v>48845.8</v>
      </c>
      <c r="J356" s="49">
        <f>+'OCTUBRE 25'!J356</f>
        <v>23</v>
      </c>
      <c r="K356" s="49">
        <f>'NOVIEMBRE 25'!J356+'OCTUBRE 25'!K356+'DICIEMBRE 25'!J356</f>
        <v>4100.25</v>
      </c>
      <c r="L356" s="49">
        <f>+'NOVIEMBRE 25'!K356+'OCTUBRE 25'!L356+'DICIEMBRE 25'!K356</f>
        <v>6137.2699999999995</v>
      </c>
      <c r="M356" s="49">
        <f>+'NOVIEMBRE 25'!L356+'OCTUBRE 25'!M356+'DICIEMBRE 25'!L356</f>
        <v>0</v>
      </c>
      <c r="N356" s="49">
        <f>+'NOVIEMBRE 25'!M356+'OCTUBRE 25'!N356+'DICIEMBRE 25'!M356</f>
        <v>0</v>
      </c>
      <c r="O356" s="50">
        <f t="shared" si="5"/>
        <v>3012180.9499999997</v>
      </c>
    </row>
    <row r="357" spans="1:15" s="48" customFormat="1" ht="15.6" x14ac:dyDescent="0.3">
      <c r="A357" s="41" t="s">
        <v>706</v>
      </c>
      <c r="B357" s="42" t="s">
        <v>707</v>
      </c>
      <c r="C357" s="49">
        <f>+'NOVIEMBRE 25'!C357+'OCTUBRE 25'!C357+'DICIEMBRE 25'!C357</f>
        <v>551678.25</v>
      </c>
      <c r="D357" s="49">
        <f>+'NOVIEMBRE 25'!D357+'OCTUBRE 25'!D357+'DICIEMBRE 25'!D357</f>
        <v>130695.84</v>
      </c>
      <c r="E357" s="49">
        <f>+'NOVIEMBRE 25'!E357+'OCTUBRE 25'!E357+'DICIEMBRE 25'!E357</f>
        <v>7958.58</v>
      </c>
      <c r="F357" s="49">
        <f>+'NOVIEMBRE 25'!F357+'OCTUBRE 25'!F357+'DICIEMBRE 25'!F357</f>
        <v>39758.770000000004</v>
      </c>
      <c r="G357" s="49">
        <f>+'NOVIEMBRE 25'!G357+'OCTUBRE 25'!G357+'DICIEMBRE 25'!G357</f>
        <v>15565.310000000001</v>
      </c>
      <c r="H357" s="49">
        <f>+'NOVIEMBRE 25'!H357+'OCTUBRE 25'!H357+'DICIEMBRE 25'!H357</f>
        <v>4683.58</v>
      </c>
      <c r="I357" s="49">
        <f>+'NOVIEMBRE 25'!I357+'OCTUBRE 25'!I357+'DICIEMBRE 25'!I357</f>
        <v>13425.439999999999</v>
      </c>
      <c r="J357" s="49">
        <f>+'OCTUBRE 25'!J357</f>
        <v>6.32</v>
      </c>
      <c r="K357" s="49">
        <f>'NOVIEMBRE 25'!J357+'OCTUBRE 25'!K357+'DICIEMBRE 25'!J357</f>
        <v>1319.8799999999999</v>
      </c>
      <c r="L357" s="49">
        <f>+'NOVIEMBRE 25'!K357+'OCTUBRE 25'!L357+'DICIEMBRE 25'!K357</f>
        <v>1735.33</v>
      </c>
      <c r="M357" s="49">
        <f>+'NOVIEMBRE 25'!L357+'OCTUBRE 25'!M357+'DICIEMBRE 25'!L357</f>
        <v>5373</v>
      </c>
      <c r="N357" s="49">
        <f>+'NOVIEMBRE 25'!M357+'OCTUBRE 25'!N357+'DICIEMBRE 25'!M357</f>
        <v>0</v>
      </c>
      <c r="O357" s="50">
        <f t="shared" si="5"/>
        <v>772200.29999999981</v>
      </c>
    </row>
    <row r="358" spans="1:15" s="48" customFormat="1" ht="15.6" x14ac:dyDescent="0.3">
      <c r="A358" s="41" t="s">
        <v>708</v>
      </c>
      <c r="B358" s="42" t="s">
        <v>709</v>
      </c>
      <c r="C358" s="49">
        <f>+'NOVIEMBRE 25'!C358+'OCTUBRE 25'!C358+'DICIEMBRE 25'!C358</f>
        <v>5349456.7699999996</v>
      </c>
      <c r="D358" s="49">
        <f>+'NOVIEMBRE 25'!D358+'OCTUBRE 25'!D358+'DICIEMBRE 25'!D358</f>
        <v>1549287.55</v>
      </c>
      <c r="E358" s="49">
        <f>+'NOVIEMBRE 25'!E358+'OCTUBRE 25'!E358+'DICIEMBRE 25'!E358</f>
        <v>65128.97</v>
      </c>
      <c r="F358" s="49">
        <f>+'NOVIEMBRE 25'!F358+'OCTUBRE 25'!F358+'DICIEMBRE 25'!F358</f>
        <v>419990.29000000004</v>
      </c>
      <c r="G358" s="49">
        <f>+'NOVIEMBRE 25'!G358+'OCTUBRE 25'!G358+'DICIEMBRE 25'!G358</f>
        <v>114794.33</v>
      </c>
      <c r="H358" s="49">
        <f>+'NOVIEMBRE 25'!H358+'OCTUBRE 25'!H358+'DICIEMBRE 25'!H358</f>
        <v>55821.380000000005</v>
      </c>
      <c r="I358" s="49">
        <f>+'NOVIEMBRE 25'!I358+'OCTUBRE 25'!I358+'DICIEMBRE 25'!I358</f>
        <v>149457.76</v>
      </c>
      <c r="J358" s="49">
        <f>+'OCTUBRE 25'!J358</f>
        <v>70.36</v>
      </c>
      <c r="K358" s="49">
        <f>'NOVIEMBRE 25'!J358+'OCTUBRE 25'!K358+'DICIEMBRE 25'!J358</f>
        <v>8459.7899999999991</v>
      </c>
      <c r="L358" s="49">
        <f>+'NOVIEMBRE 25'!K358+'OCTUBRE 25'!L358+'DICIEMBRE 25'!K358</f>
        <v>25119.62</v>
      </c>
      <c r="M358" s="49">
        <f>+'NOVIEMBRE 25'!L358+'OCTUBRE 25'!M358+'DICIEMBRE 25'!L358</f>
        <v>331130</v>
      </c>
      <c r="N358" s="49">
        <f>+'NOVIEMBRE 25'!M358+'OCTUBRE 25'!N358+'DICIEMBRE 25'!M358</f>
        <v>0</v>
      </c>
      <c r="O358" s="50">
        <f t="shared" si="5"/>
        <v>8068716.8199999994</v>
      </c>
    </row>
    <row r="359" spans="1:15" s="48" customFormat="1" ht="15.6" x14ac:dyDescent="0.3">
      <c r="A359" s="41" t="s">
        <v>710</v>
      </c>
      <c r="B359" s="42" t="s">
        <v>711</v>
      </c>
      <c r="C359" s="49">
        <f>+'NOVIEMBRE 25'!C359+'OCTUBRE 25'!C359+'DICIEMBRE 25'!C359</f>
        <v>672955.41999999993</v>
      </c>
      <c r="D359" s="49">
        <f>+'NOVIEMBRE 25'!D359+'OCTUBRE 25'!D359+'DICIEMBRE 25'!D359</f>
        <v>293338.59999999998</v>
      </c>
      <c r="E359" s="49">
        <f>+'NOVIEMBRE 25'!E359+'OCTUBRE 25'!E359+'DICIEMBRE 25'!E359</f>
        <v>9679.23</v>
      </c>
      <c r="F359" s="49">
        <f>+'NOVIEMBRE 25'!F359+'OCTUBRE 25'!F359+'DICIEMBRE 25'!F359</f>
        <v>47841.359999999993</v>
      </c>
      <c r="G359" s="49">
        <f>+'NOVIEMBRE 25'!G359+'OCTUBRE 25'!G359+'DICIEMBRE 25'!G359</f>
        <v>19960.62</v>
      </c>
      <c r="H359" s="49">
        <f>+'NOVIEMBRE 25'!H359+'OCTUBRE 25'!H359+'DICIEMBRE 25'!H359</f>
        <v>5599.43</v>
      </c>
      <c r="I359" s="49">
        <f>+'NOVIEMBRE 25'!I359+'OCTUBRE 25'!I359+'DICIEMBRE 25'!I359</f>
        <v>16448.73</v>
      </c>
      <c r="J359" s="49">
        <f>+'OCTUBRE 25'!J359</f>
        <v>7.74</v>
      </c>
      <c r="K359" s="49">
        <f>'NOVIEMBRE 25'!J359+'OCTUBRE 25'!K359+'DICIEMBRE 25'!J359</f>
        <v>1636.1399999999999</v>
      </c>
      <c r="L359" s="49">
        <f>+'NOVIEMBRE 25'!K359+'OCTUBRE 25'!L359+'DICIEMBRE 25'!K359</f>
        <v>2033.1399999999999</v>
      </c>
      <c r="M359" s="49">
        <f>+'NOVIEMBRE 25'!L359+'OCTUBRE 25'!M359+'DICIEMBRE 25'!L359</f>
        <v>101159</v>
      </c>
      <c r="N359" s="49">
        <f>+'NOVIEMBRE 25'!M359+'OCTUBRE 25'!N359+'DICIEMBRE 25'!M359</f>
        <v>0</v>
      </c>
      <c r="O359" s="50">
        <f t="shared" si="5"/>
        <v>1170659.4099999997</v>
      </c>
    </row>
    <row r="360" spans="1:15" s="48" customFormat="1" ht="15.6" x14ac:dyDescent="0.3">
      <c r="A360" s="41" t="s">
        <v>712</v>
      </c>
      <c r="B360" s="42" t="s">
        <v>713</v>
      </c>
      <c r="C360" s="49">
        <f>+'NOVIEMBRE 25'!C360+'OCTUBRE 25'!C360+'DICIEMBRE 25'!C360</f>
        <v>856816.42999999993</v>
      </c>
      <c r="D360" s="49">
        <f>+'NOVIEMBRE 25'!D360+'OCTUBRE 25'!D360+'DICIEMBRE 25'!D360</f>
        <v>178074.59999999998</v>
      </c>
      <c r="E360" s="49">
        <f>+'NOVIEMBRE 25'!E360+'OCTUBRE 25'!E360+'DICIEMBRE 25'!E360</f>
        <v>11936.3</v>
      </c>
      <c r="F360" s="49">
        <f>+'NOVIEMBRE 25'!F360+'OCTUBRE 25'!F360+'DICIEMBRE 25'!F360</f>
        <v>62456.890000000007</v>
      </c>
      <c r="G360" s="49">
        <f>+'NOVIEMBRE 25'!G360+'OCTUBRE 25'!G360+'DICIEMBRE 25'!G360</f>
        <v>36513.990000000005</v>
      </c>
      <c r="H360" s="49">
        <f>+'NOVIEMBRE 25'!H360+'OCTUBRE 25'!H360+'DICIEMBRE 25'!H360</f>
        <v>7544.1</v>
      </c>
      <c r="I360" s="49">
        <f>+'NOVIEMBRE 25'!I360+'OCTUBRE 25'!I360+'DICIEMBRE 25'!I360</f>
        <v>26383.980000000003</v>
      </c>
      <c r="J360" s="49">
        <f>+'OCTUBRE 25'!J360</f>
        <v>12.42</v>
      </c>
      <c r="K360" s="49">
        <f>'NOVIEMBRE 25'!J360+'OCTUBRE 25'!K360+'DICIEMBRE 25'!J360</f>
        <v>1918.08</v>
      </c>
      <c r="L360" s="49">
        <f>+'NOVIEMBRE 25'!K360+'OCTUBRE 25'!L360+'DICIEMBRE 25'!K360</f>
        <v>2916.12</v>
      </c>
      <c r="M360" s="49">
        <f>+'NOVIEMBRE 25'!L360+'OCTUBRE 25'!M360+'DICIEMBRE 25'!L360</f>
        <v>35335</v>
      </c>
      <c r="N360" s="49">
        <f>+'NOVIEMBRE 25'!M360+'OCTUBRE 25'!N360+'DICIEMBRE 25'!M360</f>
        <v>0</v>
      </c>
      <c r="O360" s="50">
        <f t="shared" si="5"/>
        <v>1219907.9100000001</v>
      </c>
    </row>
    <row r="361" spans="1:15" s="48" customFormat="1" ht="15.6" x14ac:dyDescent="0.3">
      <c r="A361" s="41" t="s">
        <v>714</v>
      </c>
      <c r="B361" s="42" t="s">
        <v>715</v>
      </c>
      <c r="C361" s="49">
        <f>+'NOVIEMBRE 25'!C361+'OCTUBRE 25'!C361+'DICIEMBRE 25'!C361</f>
        <v>547738.36</v>
      </c>
      <c r="D361" s="49">
        <f>+'NOVIEMBRE 25'!D361+'OCTUBRE 25'!D361+'DICIEMBRE 25'!D361</f>
        <v>329657.19</v>
      </c>
      <c r="E361" s="49">
        <f>+'NOVIEMBRE 25'!E361+'OCTUBRE 25'!E361+'DICIEMBRE 25'!E361</f>
        <v>7896.27</v>
      </c>
      <c r="F361" s="49">
        <f>+'NOVIEMBRE 25'!F361+'OCTUBRE 25'!F361+'DICIEMBRE 25'!F361</f>
        <v>37111.460000000006</v>
      </c>
      <c r="G361" s="49">
        <f>+'NOVIEMBRE 25'!G361+'OCTUBRE 25'!G361+'DICIEMBRE 25'!G361</f>
        <v>17063.310000000001</v>
      </c>
      <c r="H361" s="49">
        <f>+'NOVIEMBRE 25'!H361+'OCTUBRE 25'!H361+'DICIEMBRE 25'!H361</f>
        <v>4214.24</v>
      </c>
      <c r="I361" s="49">
        <f>+'NOVIEMBRE 25'!I361+'OCTUBRE 25'!I361+'DICIEMBRE 25'!I361</f>
        <v>12760.89</v>
      </c>
      <c r="J361" s="49">
        <f>+'OCTUBRE 25'!J361</f>
        <v>6.01</v>
      </c>
      <c r="K361" s="49">
        <f>'NOVIEMBRE 25'!J361+'OCTUBRE 25'!K361+'DICIEMBRE 25'!J361</f>
        <v>1454.01</v>
      </c>
      <c r="L361" s="49">
        <f>+'NOVIEMBRE 25'!K361+'OCTUBRE 25'!L361+'DICIEMBRE 25'!K361</f>
        <v>1397.46</v>
      </c>
      <c r="M361" s="49">
        <f>+'NOVIEMBRE 25'!L361+'OCTUBRE 25'!M361+'DICIEMBRE 25'!L361</f>
        <v>0</v>
      </c>
      <c r="N361" s="49">
        <f>+'NOVIEMBRE 25'!M361+'OCTUBRE 25'!N361+'DICIEMBRE 25'!M361</f>
        <v>0</v>
      </c>
      <c r="O361" s="50">
        <f t="shared" si="5"/>
        <v>959299.20000000007</v>
      </c>
    </row>
    <row r="362" spans="1:15" s="48" customFormat="1" ht="15.6" x14ac:dyDescent="0.3">
      <c r="A362" s="41" t="s">
        <v>716</v>
      </c>
      <c r="B362" s="42" t="s">
        <v>717</v>
      </c>
      <c r="C362" s="49">
        <f>+'NOVIEMBRE 25'!C362+'OCTUBRE 25'!C362+'DICIEMBRE 25'!C362</f>
        <v>294084.81</v>
      </c>
      <c r="D362" s="49">
        <f>+'NOVIEMBRE 25'!D362+'OCTUBRE 25'!D362+'DICIEMBRE 25'!D362</f>
        <v>152600.33000000002</v>
      </c>
      <c r="E362" s="49">
        <f>+'NOVIEMBRE 25'!E362+'OCTUBRE 25'!E362+'DICIEMBRE 25'!E362</f>
        <v>4960.24</v>
      </c>
      <c r="F362" s="49">
        <f>+'NOVIEMBRE 25'!F362+'OCTUBRE 25'!F362+'DICIEMBRE 25'!F362</f>
        <v>18042.080000000002</v>
      </c>
      <c r="G362" s="49">
        <f>+'NOVIEMBRE 25'!G362+'OCTUBRE 25'!G362+'DICIEMBRE 25'!G362</f>
        <v>3467.3</v>
      </c>
      <c r="H362" s="49">
        <f>+'NOVIEMBRE 25'!H362+'OCTUBRE 25'!H362+'DICIEMBRE 25'!H362</f>
        <v>1678.3600000000001</v>
      </c>
      <c r="I362" s="49">
        <f>+'NOVIEMBRE 25'!I362+'OCTUBRE 25'!I362+'DICIEMBRE 25'!I362</f>
        <v>2551.12</v>
      </c>
      <c r="J362" s="49">
        <f>+'OCTUBRE 25'!J362</f>
        <v>1.2</v>
      </c>
      <c r="K362" s="49">
        <f>'NOVIEMBRE 25'!J362+'OCTUBRE 25'!K362+'DICIEMBRE 25'!J362</f>
        <v>1055.01</v>
      </c>
      <c r="L362" s="49">
        <f>+'NOVIEMBRE 25'!K362+'OCTUBRE 25'!L362+'DICIEMBRE 25'!K362</f>
        <v>282.48</v>
      </c>
      <c r="M362" s="49">
        <f>+'NOVIEMBRE 25'!L362+'OCTUBRE 25'!M362+'DICIEMBRE 25'!L362</f>
        <v>15420</v>
      </c>
      <c r="N362" s="49">
        <f>+'NOVIEMBRE 25'!M362+'OCTUBRE 25'!N362+'DICIEMBRE 25'!M362</f>
        <v>0</v>
      </c>
      <c r="O362" s="50">
        <f t="shared" si="5"/>
        <v>494142.93</v>
      </c>
    </row>
    <row r="363" spans="1:15" s="48" customFormat="1" ht="15.6" x14ac:dyDescent="0.3">
      <c r="A363" s="41" t="s">
        <v>718</v>
      </c>
      <c r="B363" s="42" t="s">
        <v>719</v>
      </c>
      <c r="C363" s="49">
        <f>+'NOVIEMBRE 25'!C363+'OCTUBRE 25'!C363+'DICIEMBRE 25'!C363</f>
        <v>301549.38</v>
      </c>
      <c r="D363" s="49">
        <f>+'NOVIEMBRE 25'!D363+'OCTUBRE 25'!D363+'DICIEMBRE 25'!D363</f>
        <v>136440</v>
      </c>
      <c r="E363" s="49">
        <f>+'NOVIEMBRE 25'!E363+'OCTUBRE 25'!E363+'DICIEMBRE 25'!E363</f>
        <v>4956.84</v>
      </c>
      <c r="F363" s="49">
        <f>+'NOVIEMBRE 25'!F363+'OCTUBRE 25'!F363+'DICIEMBRE 25'!F363</f>
        <v>18995.09</v>
      </c>
      <c r="G363" s="49">
        <f>+'NOVIEMBRE 25'!G363+'OCTUBRE 25'!G363+'DICIEMBRE 25'!G363</f>
        <v>4878.18</v>
      </c>
      <c r="H363" s="49">
        <f>+'NOVIEMBRE 25'!H363+'OCTUBRE 25'!H363+'DICIEMBRE 25'!H363</f>
        <v>1855.0199999999998</v>
      </c>
      <c r="I363" s="49">
        <f>+'NOVIEMBRE 25'!I363+'OCTUBRE 25'!I363+'DICIEMBRE 25'!I363</f>
        <v>3611.9300000000003</v>
      </c>
      <c r="J363" s="49">
        <f>+'OCTUBRE 25'!J363</f>
        <v>1.7</v>
      </c>
      <c r="K363" s="49">
        <f>'NOVIEMBRE 25'!J363+'OCTUBRE 25'!K363+'DICIEMBRE 25'!J363</f>
        <v>1023.8399999999999</v>
      </c>
      <c r="L363" s="49">
        <f>+'NOVIEMBRE 25'!K363+'OCTUBRE 25'!L363+'DICIEMBRE 25'!K363</f>
        <v>395.54999999999995</v>
      </c>
      <c r="M363" s="49">
        <f>+'NOVIEMBRE 25'!L363+'OCTUBRE 25'!M363+'DICIEMBRE 25'!L363</f>
        <v>0</v>
      </c>
      <c r="N363" s="49">
        <f>+'NOVIEMBRE 25'!M363+'OCTUBRE 25'!N363+'DICIEMBRE 25'!M363</f>
        <v>0</v>
      </c>
      <c r="O363" s="50">
        <f t="shared" si="5"/>
        <v>473707.53000000009</v>
      </c>
    </row>
    <row r="364" spans="1:15" s="48" customFormat="1" ht="15.6" x14ac:dyDescent="0.3">
      <c r="A364" s="41" t="s">
        <v>720</v>
      </c>
      <c r="B364" s="42" t="s">
        <v>721</v>
      </c>
      <c r="C364" s="49">
        <f>+'NOVIEMBRE 25'!C364+'OCTUBRE 25'!C364+'DICIEMBRE 25'!C364</f>
        <v>932964.71</v>
      </c>
      <c r="D364" s="49">
        <f>+'NOVIEMBRE 25'!D364+'OCTUBRE 25'!D364+'DICIEMBRE 25'!D364</f>
        <v>263564.52</v>
      </c>
      <c r="E364" s="49">
        <f>+'NOVIEMBRE 25'!E364+'OCTUBRE 25'!E364+'DICIEMBRE 25'!E364</f>
        <v>12697.75</v>
      </c>
      <c r="F364" s="49">
        <f>+'NOVIEMBRE 25'!F364+'OCTUBRE 25'!F364+'DICIEMBRE 25'!F364</f>
        <v>69982.63</v>
      </c>
      <c r="G364" s="49">
        <f>+'NOVIEMBRE 25'!G364+'OCTUBRE 25'!G364+'DICIEMBRE 25'!G364</f>
        <v>15408.16</v>
      </c>
      <c r="H364" s="49">
        <f>+'NOVIEMBRE 25'!H364+'OCTUBRE 25'!H364+'DICIEMBRE 25'!H364</f>
        <v>8666.24</v>
      </c>
      <c r="I364" s="49">
        <f>+'NOVIEMBRE 25'!I364+'OCTUBRE 25'!I364+'DICIEMBRE 25'!I364</f>
        <v>20411.900000000001</v>
      </c>
      <c r="J364" s="49">
        <f>+'OCTUBRE 25'!J364</f>
        <v>9.61</v>
      </c>
      <c r="K364" s="49">
        <f>'NOVIEMBRE 25'!J364+'OCTUBRE 25'!K364+'DICIEMBRE 25'!J364</f>
        <v>1851.3600000000001</v>
      </c>
      <c r="L364" s="49">
        <f>+'NOVIEMBRE 25'!K364+'OCTUBRE 25'!L364+'DICIEMBRE 25'!K364</f>
        <v>3528.3</v>
      </c>
      <c r="M364" s="49">
        <f>+'NOVIEMBRE 25'!L364+'OCTUBRE 25'!M364+'DICIEMBRE 25'!L364</f>
        <v>39870</v>
      </c>
      <c r="N364" s="49">
        <f>+'NOVIEMBRE 25'!M364+'OCTUBRE 25'!N364+'DICIEMBRE 25'!M364</f>
        <v>0</v>
      </c>
      <c r="O364" s="50">
        <f t="shared" si="5"/>
        <v>1368955.18</v>
      </c>
    </row>
    <row r="365" spans="1:15" s="48" customFormat="1" ht="15.6" x14ac:dyDescent="0.3">
      <c r="A365" s="41" t="s">
        <v>722</v>
      </c>
      <c r="B365" s="42" t="s">
        <v>723</v>
      </c>
      <c r="C365" s="49">
        <f>+'NOVIEMBRE 25'!C365+'OCTUBRE 25'!C365+'DICIEMBRE 25'!C365</f>
        <v>461340.13</v>
      </c>
      <c r="D365" s="49">
        <f>+'NOVIEMBRE 25'!D365+'OCTUBRE 25'!D365+'DICIEMBRE 25'!D365</f>
        <v>181539.56</v>
      </c>
      <c r="E365" s="49">
        <f>+'NOVIEMBRE 25'!E365+'OCTUBRE 25'!E365+'DICIEMBRE 25'!E365</f>
        <v>6717.2000000000007</v>
      </c>
      <c r="F365" s="49">
        <f>+'NOVIEMBRE 25'!F365+'OCTUBRE 25'!F365+'DICIEMBRE 25'!F365</f>
        <v>30258.299999999996</v>
      </c>
      <c r="G365" s="49">
        <f>+'NOVIEMBRE 25'!G365+'OCTUBRE 25'!G365+'DICIEMBRE 25'!G365</f>
        <v>6003.66</v>
      </c>
      <c r="H365" s="49">
        <f>+'NOVIEMBRE 25'!H365+'OCTUBRE 25'!H365+'DICIEMBRE 25'!H365</f>
        <v>3355.96</v>
      </c>
      <c r="I365" s="49">
        <f>+'NOVIEMBRE 25'!I365+'OCTUBRE 25'!I365+'DICIEMBRE 25'!I365</f>
        <v>6589.56</v>
      </c>
      <c r="J365" s="49">
        <f>+'OCTUBRE 25'!J365</f>
        <v>3.1</v>
      </c>
      <c r="K365" s="49">
        <f>'NOVIEMBRE 25'!J365+'OCTUBRE 25'!K365+'DICIEMBRE 25'!J365</f>
        <v>1357.8000000000002</v>
      </c>
      <c r="L365" s="49">
        <f>+'NOVIEMBRE 25'!K365+'OCTUBRE 25'!L365+'DICIEMBRE 25'!K365</f>
        <v>1027.0899999999999</v>
      </c>
      <c r="M365" s="49">
        <f>+'NOVIEMBRE 25'!L365+'OCTUBRE 25'!M365+'DICIEMBRE 25'!L365</f>
        <v>0</v>
      </c>
      <c r="N365" s="49">
        <f>+'NOVIEMBRE 25'!M365+'OCTUBRE 25'!N365+'DICIEMBRE 25'!M365</f>
        <v>0</v>
      </c>
      <c r="O365" s="50">
        <f t="shared" si="5"/>
        <v>698192.36</v>
      </c>
    </row>
    <row r="366" spans="1:15" s="48" customFormat="1" ht="15.6" x14ac:dyDescent="0.3">
      <c r="A366" s="41" t="s">
        <v>724</v>
      </c>
      <c r="B366" s="42" t="s">
        <v>725</v>
      </c>
      <c r="C366" s="49">
        <f>+'NOVIEMBRE 25'!C366+'OCTUBRE 25'!C366+'DICIEMBRE 25'!C366</f>
        <v>641679.76</v>
      </c>
      <c r="D366" s="49">
        <f>+'NOVIEMBRE 25'!D366+'OCTUBRE 25'!D366+'DICIEMBRE 25'!D366</f>
        <v>241195.65000000002</v>
      </c>
      <c r="E366" s="49">
        <f>+'NOVIEMBRE 25'!E366+'OCTUBRE 25'!E366+'DICIEMBRE 25'!E366</f>
        <v>9454.58</v>
      </c>
      <c r="F366" s="49">
        <f>+'NOVIEMBRE 25'!F366+'OCTUBRE 25'!F366+'DICIEMBRE 25'!F366</f>
        <v>40308.94</v>
      </c>
      <c r="G366" s="49">
        <f>+'NOVIEMBRE 25'!G366+'OCTUBRE 25'!G366+'DICIEMBRE 25'!G366</f>
        <v>13903.18</v>
      </c>
      <c r="H366" s="49">
        <f>+'NOVIEMBRE 25'!H366+'OCTUBRE 25'!H366+'DICIEMBRE 25'!H366</f>
        <v>4280.9500000000007</v>
      </c>
      <c r="I366" s="49">
        <f>+'NOVIEMBRE 25'!I366+'OCTUBRE 25'!I366+'DICIEMBRE 25'!I366</f>
        <v>10384.790000000001</v>
      </c>
      <c r="J366" s="49">
        <f>+'OCTUBRE 25'!J366</f>
        <v>4.8899999999999997</v>
      </c>
      <c r="K366" s="49">
        <f>'NOVIEMBRE 25'!J366+'OCTUBRE 25'!K366+'DICIEMBRE 25'!J366</f>
        <v>1924.8000000000002</v>
      </c>
      <c r="L366" s="49">
        <f>+'NOVIEMBRE 25'!K366+'OCTUBRE 25'!L366+'DICIEMBRE 25'!K366</f>
        <v>1137.25</v>
      </c>
      <c r="M366" s="49">
        <f>+'NOVIEMBRE 25'!L366+'OCTUBRE 25'!M366+'DICIEMBRE 25'!L366</f>
        <v>989</v>
      </c>
      <c r="N366" s="49">
        <f>+'NOVIEMBRE 25'!M366+'OCTUBRE 25'!N366+'DICIEMBRE 25'!M366</f>
        <v>0</v>
      </c>
      <c r="O366" s="50">
        <f t="shared" si="5"/>
        <v>965263.79</v>
      </c>
    </row>
    <row r="367" spans="1:15" s="48" customFormat="1" ht="15.6" x14ac:dyDescent="0.3">
      <c r="A367" s="41" t="s">
        <v>726</v>
      </c>
      <c r="B367" s="42" t="s">
        <v>727</v>
      </c>
      <c r="C367" s="49">
        <f>+'NOVIEMBRE 25'!C367+'OCTUBRE 25'!C367+'DICIEMBRE 25'!C367</f>
        <v>413103.37</v>
      </c>
      <c r="D367" s="49">
        <f>+'NOVIEMBRE 25'!D367+'OCTUBRE 25'!D367+'DICIEMBRE 25'!D367</f>
        <v>177934.09</v>
      </c>
      <c r="E367" s="49">
        <f>+'NOVIEMBRE 25'!E367+'OCTUBRE 25'!E367+'DICIEMBRE 25'!E367</f>
        <v>6066.76</v>
      </c>
      <c r="F367" s="49">
        <f>+'NOVIEMBRE 25'!F367+'OCTUBRE 25'!F367+'DICIEMBRE 25'!F367</f>
        <v>26660.199999999997</v>
      </c>
      <c r="G367" s="49">
        <f>+'NOVIEMBRE 25'!G367+'OCTUBRE 25'!G367+'DICIEMBRE 25'!G367</f>
        <v>4559.1000000000004</v>
      </c>
      <c r="H367" s="49">
        <f>+'NOVIEMBRE 25'!H367+'OCTUBRE 25'!H367+'DICIEMBRE 25'!H367</f>
        <v>2896.9</v>
      </c>
      <c r="I367" s="49">
        <f>+'NOVIEMBRE 25'!I367+'OCTUBRE 25'!I367+'DICIEMBRE 25'!I367</f>
        <v>5209.1299999999992</v>
      </c>
      <c r="J367" s="49">
        <f>+'OCTUBRE 25'!J367</f>
        <v>2.4500000000000002</v>
      </c>
      <c r="K367" s="49">
        <f>'NOVIEMBRE 25'!J367+'OCTUBRE 25'!K367+'DICIEMBRE 25'!J367</f>
        <v>1204.02</v>
      </c>
      <c r="L367" s="49">
        <f>+'NOVIEMBRE 25'!K367+'OCTUBRE 25'!L367+'DICIEMBRE 25'!K367</f>
        <v>837.76</v>
      </c>
      <c r="M367" s="49">
        <f>+'NOVIEMBRE 25'!L367+'OCTUBRE 25'!M367+'DICIEMBRE 25'!L367</f>
        <v>0</v>
      </c>
      <c r="N367" s="49">
        <f>+'NOVIEMBRE 25'!M367+'OCTUBRE 25'!N367+'DICIEMBRE 25'!M367</f>
        <v>0</v>
      </c>
      <c r="O367" s="50">
        <f t="shared" si="5"/>
        <v>638473.77999999991</v>
      </c>
    </row>
    <row r="368" spans="1:15" s="48" customFormat="1" ht="15.6" x14ac:dyDescent="0.3">
      <c r="A368" s="41" t="s">
        <v>728</v>
      </c>
      <c r="B368" s="42" t="s">
        <v>729</v>
      </c>
      <c r="C368" s="49">
        <f>+'NOVIEMBRE 25'!C368+'OCTUBRE 25'!C368+'DICIEMBRE 25'!C368</f>
        <v>933646.24</v>
      </c>
      <c r="D368" s="49">
        <f>+'NOVIEMBRE 25'!D368+'OCTUBRE 25'!D368+'DICIEMBRE 25'!D368</f>
        <v>464969.95999999996</v>
      </c>
      <c r="E368" s="49">
        <f>+'NOVIEMBRE 25'!E368+'OCTUBRE 25'!E368+'DICIEMBRE 25'!E368</f>
        <v>13317.04</v>
      </c>
      <c r="F368" s="49">
        <f>+'NOVIEMBRE 25'!F368+'OCTUBRE 25'!F368+'DICIEMBRE 25'!F368</f>
        <v>64092.35</v>
      </c>
      <c r="G368" s="49">
        <f>+'NOVIEMBRE 25'!G368+'OCTUBRE 25'!G368+'DICIEMBRE 25'!G368</f>
        <v>28312.869999999995</v>
      </c>
      <c r="H368" s="49">
        <f>+'NOVIEMBRE 25'!H368+'OCTUBRE 25'!H368+'DICIEMBRE 25'!H368</f>
        <v>7389.62</v>
      </c>
      <c r="I368" s="49">
        <f>+'NOVIEMBRE 25'!I368+'OCTUBRE 25'!I368+'DICIEMBRE 25'!I368</f>
        <v>22008.05</v>
      </c>
      <c r="J368" s="49">
        <f>+'OCTUBRE 25'!J368</f>
        <v>10.36</v>
      </c>
      <c r="K368" s="49">
        <f>'NOVIEMBRE 25'!J368+'OCTUBRE 25'!K368+'DICIEMBRE 25'!J368</f>
        <v>2413.4700000000003</v>
      </c>
      <c r="L368" s="49">
        <f>+'NOVIEMBRE 25'!K368+'OCTUBRE 25'!L368+'DICIEMBRE 25'!K368</f>
        <v>2540.64</v>
      </c>
      <c r="M368" s="49">
        <f>+'NOVIEMBRE 25'!L368+'OCTUBRE 25'!M368+'DICIEMBRE 25'!L368</f>
        <v>0</v>
      </c>
      <c r="N368" s="49">
        <f>+'NOVIEMBRE 25'!M368+'OCTUBRE 25'!N368+'DICIEMBRE 25'!M368</f>
        <v>0</v>
      </c>
      <c r="O368" s="50">
        <f t="shared" si="5"/>
        <v>1538700.6</v>
      </c>
    </row>
    <row r="369" spans="1:15" s="48" customFormat="1" ht="15.6" x14ac:dyDescent="0.3">
      <c r="A369" s="41" t="s">
        <v>730</v>
      </c>
      <c r="B369" s="42" t="s">
        <v>731</v>
      </c>
      <c r="C369" s="49">
        <f>+'NOVIEMBRE 25'!C369+'OCTUBRE 25'!C369+'DICIEMBRE 25'!C369</f>
        <v>376626.58999999997</v>
      </c>
      <c r="D369" s="49">
        <f>+'NOVIEMBRE 25'!D369+'OCTUBRE 25'!D369+'DICIEMBRE 25'!D369</f>
        <v>180588.15000000002</v>
      </c>
      <c r="E369" s="49">
        <f>+'NOVIEMBRE 25'!E369+'OCTUBRE 25'!E369+'DICIEMBRE 25'!E369</f>
        <v>6160.2199999999993</v>
      </c>
      <c r="F369" s="49">
        <f>+'NOVIEMBRE 25'!F369+'OCTUBRE 25'!F369+'DICIEMBRE 25'!F369</f>
        <v>23601.18</v>
      </c>
      <c r="G369" s="49">
        <f>+'NOVIEMBRE 25'!G369+'OCTUBRE 25'!G369+'DICIEMBRE 25'!G369</f>
        <v>5929.55</v>
      </c>
      <c r="H369" s="49">
        <f>+'NOVIEMBRE 25'!H369+'OCTUBRE 25'!H369+'DICIEMBRE 25'!H369</f>
        <v>2308.3500000000004</v>
      </c>
      <c r="I369" s="49">
        <f>+'NOVIEMBRE 25'!I369+'OCTUBRE 25'!I369+'DICIEMBRE 25'!I369</f>
        <v>4408.46</v>
      </c>
      <c r="J369" s="49">
        <f>+'OCTUBRE 25'!J369</f>
        <v>2.08</v>
      </c>
      <c r="K369" s="49">
        <f>'NOVIEMBRE 25'!J369+'OCTUBRE 25'!K369+'DICIEMBRE 25'!J369</f>
        <v>1292.01</v>
      </c>
      <c r="L369" s="49">
        <f>+'NOVIEMBRE 25'!K369+'OCTUBRE 25'!L369+'DICIEMBRE 25'!K369</f>
        <v>487.58000000000004</v>
      </c>
      <c r="M369" s="49">
        <f>+'NOVIEMBRE 25'!L369+'OCTUBRE 25'!M369+'DICIEMBRE 25'!L369</f>
        <v>0</v>
      </c>
      <c r="N369" s="49">
        <f>+'NOVIEMBRE 25'!M369+'OCTUBRE 25'!N369+'DICIEMBRE 25'!M369</f>
        <v>0</v>
      </c>
      <c r="O369" s="50">
        <f t="shared" si="5"/>
        <v>601404.16999999993</v>
      </c>
    </row>
    <row r="370" spans="1:15" s="48" customFormat="1" ht="15.6" x14ac:dyDescent="0.3">
      <c r="A370" s="41" t="s">
        <v>732</v>
      </c>
      <c r="B370" s="42" t="s">
        <v>733</v>
      </c>
      <c r="C370" s="49">
        <f>+'NOVIEMBRE 25'!C370+'OCTUBRE 25'!C370+'DICIEMBRE 25'!C370</f>
        <v>553168.40999999992</v>
      </c>
      <c r="D370" s="49">
        <f>+'NOVIEMBRE 25'!D370+'OCTUBRE 25'!D370+'DICIEMBRE 25'!D370</f>
        <v>207923.11</v>
      </c>
      <c r="E370" s="49">
        <f>+'NOVIEMBRE 25'!E370+'OCTUBRE 25'!E370+'DICIEMBRE 25'!E370</f>
        <v>7693.43</v>
      </c>
      <c r="F370" s="49">
        <f>+'NOVIEMBRE 25'!F370+'OCTUBRE 25'!F370+'DICIEMBRE 25'!F370</f>
        <v>37909.550000000003</v>
      </c>
      <c r="G370" s="49">
        <f>+'NOVIEMBRE 25'!G370+'OCTUBRE 25'!G370+'DICIEMBRE 25'!G370</f>
        <v>10551.51</v>
      </c>
      <c r="H370" s="49">
        <f>+'NOVIEMBRE 25'!H370+'OCTUBRE 25'!H370+'DICIEMBRE 25'!H370</f>
        <v>4421.3500000000004</v>
      </c>
      <c r="I370" s="49">
        <f>+'NOVIEMBRE 25'!I370+'OCTUBRE 25'!I370+'DICIEMBRE 25'!I370</f>
        <v>10586.88</v>
      </c>
      <c r="J370" s="49">
        <f>+'OCTUBRE 25'!J370</f>
        <v>4.9800000000000004</v>
      </c>
      <c r="K370" s="49">
        <f>'NOVIEMBRE 25'!J370+'OCTUBRE 25'!K370+'DICIEMBRE 25'!J370</f>
        <v>1351.3799999999999</v>
      </c>
      <c r="L370" s="49">
        <f>+'NOVIEMBRE 25'!K370+'OCTUBRE 25'!L370+'DICIEMBRE 25'!K370</f>
        <v>1547.45</v>
      </c>
      <c r="M370" s="49">
        <f>+'NOVIEMBRE 25'!L370+'OCTUBRE 25'!M370+'DICIEMBRE 25'!L370</f>
        <v>0</v>
      </c>
      <c r="N370" s="49">
        <f>+'NOVIEMBRE 25'!M370+'OCTUBRE 25'!N370+'DICIEMBRE 25'!M370</f>
        <v>0</v>
      </c>
      <c r="O370" s="50">
        <f t="shared" si="5"/>
        <v>835158.04999999993</v>
      </c>
    </row>
    <row r="371" spans="1:15" s="48" customFormat="1" ht="15.6" x14ac:dyDescent="0.3">
      <c r="A371" s="41" t="s">
        <v>734</v>
      </c>
      <c r="B371" s="42" t="s">
        <v>735</v>
      </c>
      <c r="C371" s="49">
        <f>+'NOVIEMBRE 25'!C371+'OCTUBRE 25'!C371+'DICIEMBRE 25'!C371</f>
        <v>638065.37</v>
      </c>
      <c r="D371" s="49">
        <f>+'NOVIEMBRE 25'!D371+'OCTUBRE 25'!D371+'DICIEMBRE 25'!D371</f>
        <v>251148.67000000004</v>
      </c>
      <c r="E371" s="49">
        <f>+'NOVIEMBRE 25'!E371+'OCTUBRE 25'!E371+'DICIEMBRE 25'!E371</f>
        <v>9126.52</v>
      </c>
      <c r="F371" s="49">
        <f>+'NOVIEMBRE 25'!F371+'OCTUBRE 25'!F371+'DICIEMBRE 25'!F371</f>
        <v>44084.6</v>
      </c>
      <c r="G371" s="49">
        <f>+'NOVIEMBRE 25'!G371+'OCTUBRE 25'!G371+'DICIEMBRE 25'!G371</f>
        <v>18759.46</v>
      </c>
      <c r="H371" s="49">
        <f>+'NOVIEMBRE 25'!H371+'OCTUBRE 25'!H371+'DICIEMBRE 25'!H371</f>
        <v>5098.83</v>
      </c>
      <c r="I371" s="49">
        <f>+'NOVIEMBRE 25'!I371+'OCTUBRE 25'!I371+'DICIEMBRE 25'!I371</f>
        <v>15039.66</v>
      </c>
      <c r="J371" s="49">
        <f>+'OCTUBRE 25'!J371</f>
        <v>7.08</v>
      </c>
      <c r="K371" s="49">
        <f>'NOVIEMBRE 25'!J371+'OCTUBRE 25'!K371+'DICIEMBRE 25'!J371</f>
        <v>1662.54</v>
      </c>
      <c r="L371" s="49">
        <f>+'NOVIEMBRE 25'!K371+'OCTUBRE 25'!L371+'DICIEMBRE 25'!K371</f>
        <v>1771.43</v>
      </c>
      <c r="M371" s="49">
        <f>+'NOVIEMBRE 25'!L371+'OCTUBRE 25'!M371+'DICIEMBRE 25'!L371</f>
        <v>43968</v>
      </c>
      <c r="N371" s="49">
        <f>+'NOVIEMBRE 25'!M371+'OCTUBRE 25'!N371+'DICIEMBRE 25'!M371</f>
        <v>0</v>
      </c>
      <c r="O371" s="50">
        <f t="shared" si="5"/>
        <v>1028732.16</v>
      </c>
    </row>
    <row r="372" spans="1:15" s="48" customFormat="1" ht="15.6" x14ac:dyDescent="0.3">
      <c r="A372" s="41" t="s">
        <v>736</v>
      </c>
      <c r="B372" s="42" t="s">
        <v>737</v>
      </c>
      <c r="C372" s="49">
        <f>+'NOVIEMBRE 25'!C372+'OCTUBRE 25'!C372+'DICIEMBRE 25'!C372</f>
        <v>3203354.13</v>
      </c>
      <c r="D372" s="49">
        <f>+'NOVIEMBRE 25'!D372+'OCTUBRE 25'!D372+'DICIEMBRE 25'!D372</f>
        <v>1444706.0499999998</v>
      </c>
      <c r="E372" s="49">
        <f>+'NOVIEMBRE 25'!E372+'OCTUBRE 25'!E372+'DICIEMBRE 25'!E372</f>
        <v>40556.369999999995</v>
      </c>
      <c r="F372" s="49">
        <f>+'NOVIEMBRE 25'!F372+'OCTUBRE 25'!F372+'DICIEMBRE 25'!F372</f>
        <v>233292.17999999996</v>
      </c>
      <c r="G372" s="49">
        <f>+'NOVIEMBRE 25'!G372+'OCTUBRE 25'!G372+'DICIEMBRE 25'!G372</f>
        <v>132503.97</v>
      </c>
      <c r="H372" s="49">
        <f>+'NOVIEMBRE 25'!H372+'OCTUBRE 25'!H372+'DICIEMBRE 25'!H372</f>
        <v>29387.79</v>
      </c>
      <c r="I372" s="49">
        <f>+'NOVIEMBRE 25'!I372+'OCTUBRE 25'!I372+'DICIEMBRE 25'!I372</f>
        <v>103398.16</v>
      </c>
      <c r="J372" s="49">
        <f>+'OCTUBRE 25'!J372</f>
        <v>48.68</v>
      </c>
      <c r="K372" s="49">
        <f>'NOVIEMBRE 25'!J372+'OCTUBRE 25'!K372+'DICIEMBRE 25'!J372</f>
        <v>5791.89</v>
      </c>
      <c r="L372" s="49">
        <f>+'NOVIEMBRE 25'!K372+'OCTUBRE 25'!L372+'DICIEMBRE 25'!K372</f>
        <v>11974.76</v>
      </c>
      <c r="M372" s="49">
        <f>+'NOVIEMBRE 25'!L372+'OCTUBRE 25'!M372+'DICIEMBRE 25'!L372</f>
        <v>101921</v>
      </c>
      <c r="N372" s="49">
        <f>+'NOVIEMBRE 25'!M372+'OCTUBRE 25'!N372+'DICIEMBRE 25'!M372</f>
        <v>0</v>
      </c>
      <c r="O372" s="50">
        <f t="shared" si="5"/>
        <v>5306934.9799999986</v>
      </c>
    </row>
    <row r="373" spans="1:15" s="48" customFormat="1" ht="15.6" x14ac:dyDescent="0.3">
      <c r="A373" s="41" t="s">
        <v>738</v>
      </c>
      <c r="B373" s="42" t="s">
        <v>739</v>
      </c>
      <c r="C373" s="49">
        <f>+'NOVIEMBRE 25'!C373+'OCTUBRE 25'!C373+'DICIEMBRE 25'!C373</f>
        <v>522419.68000000005</v>
      </c>
      <c r="D373" s="49">
        <f>+'NOVIEMBRE 25'!D373+'OCTUBRE 25'!D373+'DICIEMBRE 25'!D373</f>
        <v>156338.97000000003</v>
      </c>
      <c r="E373" s="49">
        <f>+'NOVIEMBRE 25'!E373+'OCTUBRE 25'!E373+'DICIEMBRE 25'!E373</f>
        <v>7067.48</v>
      </c>
      <c r="F373" s="49">
        <f>+'NOVIEMBRE 25'!F373+'OCTUBRE 25'!F373+'DICIEMBRE 25'!F373</f>
        <v>39896.53</v>
      </c>
      <c r="G373" s="49">
        <f>+'NOVIEMBRE 25'!G373+'OCTUBRE 25'!G373+'DICIEMBRE 25'!G373</f>
        <v>7468.65</v>
      </c>
      <c r="H373" s="49">
        <f>+'NOVIEMBRE 25'!H373+'OCTUBRE 25'!H373+'DICIEMBRE 25'!H373</f>
        <v>5009.72</v>
      </c>
      <c r="I373" s="49">
        <f>+'NOVIEMBRE 25'!I373+'OCTUBRE 25'!I373+'DICIEMBRE 25'!I373</f>
        <v>11399.14</v>
      </c>
      <c r="J373" s="49">
        <f>+'OCTUBRE 25'!J373</f>
        <v>5.37</v>
      </c>
      <c r="K373" s="49">
        <f>'NOVIEMBRE 25'!J373+'OCTUBRE 25'!K373+'DICIEMBRE 25'!J373</f>
        <v>1033.8899999999999</v>
      </c>
      <c r="L373" s="49">
        <f>+'NOVIEMBRE 25'!K373+'OCTUBRE 25'!L373+'DICIEMBRE 25'!K373</f>
        <v>2092.67</v>
      </c>
      <c r="M373" s="49">
        <f>+'NOVIEMBRE 25'!L373+'OCTUBRE 25'!M373+'DICIEMBRE 25'!L373</f>
        <v>7300</v>
      </c>
      <c r="N373" s="49">
        <f>+'NOVIEMBRE 25'!M373+'OCTUBRE 25'!N373+'DICIEMBRE 25'!M373</f>
        <v>0</v>
      </c>
      <c r="O373" s="50">
        <f t="shared" si="5"/>
        <v>760032.10000000021</v>
      </c>
    </row>
    <row r="374" spans="1:15" s="48" customFormat="1" ht="15.6" x14ac:dyDescent="0.3">
      <c r="A374" s="41" t="s">
        <v>740</v>
      </c>
      <c r="B374" s="42" t="s">
        <v>741</v>
      </c>
      <c r="C374" s="49">
        <f>+'NOVIEMBRE 25'!C374+'OCTUBRE 25'!C374+'DICIEMBRE 25'!C374</f>
        <v>1315386.32</v>
      </c>
      <c r="D374" s="49">
        <f>+'NOVIEMBRE 25'!D374+'OCTUBRE 25'!D374+'DICIEMBRE 25'!D374</f>
        <v>621581.14</v>
      </c>
      <c r="E374" s="49">
        <f>+'NOVIEMBRE 25'!E374+'OCTUBRE 25'!E374+'DICIEMBRE 25'!E374</f>
        <v>16812.89</v>
      </c>
      <c r="F374" s="49">
        <f>+'NOVIEMBRE 25'!F374+'OCTUBRE 25'!F374+'DICIEMBRE 25'!F374</f>
        <v>92959.31</v>
      </c>
      <c r="G374" s="49">
        <f>+'NOVIEMBRE 25'!G374+'OCTUBRE 25'!G374+'DICIEMBRE 25'!G374</f>
        <v>26422.6</v>
      </c>
      <c r="H374" s="49">
        <f>+'NOVIEMBRE 25'!H374+'OCTUBRE 25'!H374+'DICIEMBRE 25'!H374</f>
        <v>11593.880000000001</v>
      </c>
      <c r="I374" s="49">
        <f>+'NOVIEMBRE 25'!I374+'OCTUBRE 25'!I374+'DICIEMBRE 25'!I374</f>
        <v>28907.879999999997</v>
      </c>
      <c r="J374" s="49">
        <f>+'OCTUBRE 25'!J374</f>
        <v>13.61</v>
      </c>
      <c r="K374" s="49">
        <f>'NOVIEMBRE 25'!J374+'OCTUBRE 25'!K374+'DICIEMBRE 25'!J374</f>
        <v>3047.58</v>
      </c>
      <c r="L374" s="49">
        <f>+'NOVIEMBRE 25'!K374+'OCTUBRE 25'!L374+'DICIEMBRE 25'!K374</f>
        <v>4539.93</v>
      </c>
      <c r="M374" s="49">
        <f>+'NOVIEMBRE 25'!L374+'OCTUBRE 25'!M374+'DICIEMBRE 25'!L374</f>
        <v>26128</v>
      </c>
      <c r="N374" s="49">
        <f>+'NOVIEMBRE 25'!M374+'OCTUBRE 25'!N374+'DICIEMBRE 25'!M374</f>
        <v>0</v>
      </c>
      <c r="O374" s="50">
        <f t="shared" si="5"/>
        <v>2147393.14</v>
      </c>
    </row>
    <row r="375" spans="1:15" s="48" customFormat="1" ht="15.6" x14ac:dyDescent="0.3">
      <c r="A375" s="41" t="s">
        <v>742</v>
      </c>
      <c r="B375" s="42" t="s">
        <v>743</v>
      </c>
      <c r="C375" s="49">
        <f>+'NOVIEMBRE 25'!C375+'OCTUBRE 25'!C375+'DICIEMBRE 25'!C375</f>
        <v>926501.3899999999</v>
      </c>
      <c r="D375" s="49">
        <f>+'NOVIEMBRE 25'!D375+'OCTUBRE 25'!D375+'DICIEMBRE 25'!D375</f>
        <v>308913.81</v>
      </c>
      <c r="E375" s="49">
        <f>+'NOVIEMBRE 25'!E375+'OCTUBRE 25'!E375+'DICIEMBRE 25'!E375</f>
        <v>12960.29</v>
      </c>
      <c r="F375" s="49">
        <f>+'NOVIEMBRE 25'!F375+'OCTUBRE 25'!F375+'DICIEMBRE 25'!F375</f>
        <v>65441.119999999995</v>
      </c>
      <c r="G375" s="49">
        <f>+'NOVIEMBRE 25'!G375+'OCTUBRE 25'!G375+'DICIEMBRE 25'!G375</f>
        <v>33322.17</v>
      </c>
      <c r="H375" s="49">
        <f>+'NOVIEMBRE 25'!H375+'OCTUBRE 25'!H375+'DICIEMBRE 25'!H375</f>
        <v>7748.64</v>
      </c>
      <c r="I375" s="49">
        <f>+'NOVIEMBRE 25'!I375+'OCTUBRE 25'!I375+'DICIEMBRE 25'!I375</f>
        <v>25019.58</v>
      </c>
      <c r="J375" s="49">
        <f>+'OCTUBRE 25'!J375</f>
        <v>11.78</v>
      </c>
      <c r="K375" s="49">
        <f>'NOVIEMBRE 25'!J375+'OCTUBRE 25'!K375+'DICIEMBRE 25'!J375</f>
        <v>2194.5</v>
      </c>
      <c r="L375" s="49">
        <f>+'NOVIEMBRE 25'!K375+'OCTUBRE 25'!L375+'DICIEMBRE 25'!K375</f>
        <v>2844.72</v>
      </c>
      <c r="M375" s="49">
        <f>+'NOVIEMBRE 25'!L375+'OCTUBRE 25'!M375+'DICIEMBRE 25'!L375</f>
        <v>70006</v>
      </c>
      <c r="N375" s="49">
        <f>+'NOVIEMBRE 25'!M375+'OCTUBRE 25'!N375+'DICIEMBRE 25'!M375</f>
        <v>0</v>
      </c>
      <c r="O375" s="50">
        <f t="shared" si="5"/>
        <v>1454963.9999999998</v>
      </c>
    </row>
    <row r="376" spans="1:15" s="48" customFormat="1" ht="15.6" x14ac:dyDescent="0.3">
      <c r="A376" s="41" t="s">
        <v>744</v>
      </c>
      <c r="B376" s="42" t="s">
        <v>745</v>
      </c>
      <c r="C376" s="49">
        <f>+'NOVIEMBRE 25'!C376+'OCTUBRE 25'!C376+'DICIEMBRE 25'!C376</f>
        <v>1042660.3899999999</v>
      </c>
      <c r="D376" s="49">
        <f>+'NOVIEMBRE 25'!D376+'OCTUBRE 25'!D376+'DICIEMBRE 25'!D376</f>
        <v>516615.92</v>
      </c>
      <c r="E376" s="49">
        <f>+'NOVIEMBRE 25'!E376+'OCTUBRE 25'!E376+'DICIEMBRE 25'!E376</f>
        <v>16176</v>
      </c>
      <c r="F376" s="49">
        <f>+'NOVIEMBRE 25'!F376+'OCTUBRE 25'!F376+'DICIEMBRE 25'!F376</f>
        <v>69144.989999999991</v>
      </c>
      <c r="G376" s="49">
        <f>+'NOVIEMBRE 25'!G376+'OCTUBRE 25'!G376+'DICIEMBRE 25'!G376</f>
        <v>14682.59</v>
      </c>
      <c r="H376" s="49">
        <f>+'NOVIEMBRE 25'!H376+'OCTUBRE 25'!H376+'DICIEMBRE 25'!H376</f>
        <v>7354.7400000000007</v>
      </c>
      <c r="I376" s="49">
        <f>+'NOVIEMBRE 25'!I376+'OCTUBRE 25'!I376+'DICIEMBRE 25'!I376</f>
        <v>14535.84</v>
      </c>
      <c r="J376" s="49">
        <f>+'OCTUBRE 25'!J376</f>
        <v>6.84</v>
      </c>
      <c r="K376" s="49">
        <f>'NOVIEMBRE 25'!J376+'OCTUBRE 25'!K376+'DICIEMBRE 25'!J376</f>
        <v>3036.96</v>
      </c>
      <c r="L376" s="49">
        <f>+'NOVIEMBRE 25'!K376+'OCTUBRE 25'!L376+'DICIEMBRE 25'!K376</f>
        <v>2113.5500000000002</v>
      </c>
      <c r="M376" s="49">
        <f>+'NOVIEMBRE 25'!L376+'OCTUBRE 25'!M376+'DICIEMBRE 25'!L376</f>
        <v>95998</v>
      </c>
      <c r="N376" s="49">
        <f>+'NOVIEMBRE 25'!M376+'OCTUBRE 25'!N376+'DICIEMBRE 25'!M376</f>
        <v>0</v>
      </c>
      <c r="O376" s="50">
        <f t="shared" si="5"/>
        <v>1782325.82</v>
      </c>
    </row>
    <row r="377" spans="1:15" s="48" customFormat="1" ht="15.6" x14ac:dyDescent="0.3">
      <c r="A377" s="41" t="s">
        <v>746</v>
      </c>
      <c r="B377" s="42" t="s">
        <v>747</v>
      </c>
      <c r="C377" s="49">
        <f>+'NOVIEMBRE 25'!C377+'OCTUBRE 25'!C377+'DICIEMBRE 25'!C377</f>
        <v>503727.07999999996</v>
      </c>
      <c r="D377" s="49">
        <f>+'NOVIEMBRE 25'!D377+'OCTUBRE 25'!D377+'DICIEMBRE 25'!D377</f>
        <v>240379.37</v>
      </c>
      <c r="E377" s="49">
        <f>+'NOVIEMBRE 25'!E377+'OCTUBRE 25'!E377+'DICIEMBRE 25'!E377</f>
        <v>7131.1</v>
      </c>
      <c r="F377" s="49">
        <f>+'NOVIEMBRE 25'!F377+'OCTUBRE 25'!F377+'DICIEMBRE 25'!F377</f>
        <v>37051.53</v>
      </c>
      <c r="G377" s="49">
        <f>+'NOVIEMBRE 25'!G377+'OCTUBRE 25'!G377+'DICIEMBRE 25'!G377</f>
        <v>15408.119999999999</v>
      </c>
      <c r="H377" s="49">
        <f>+'NOVIEMBRE 25'!H377+'OCTUBRE 25'!H377+'DICIEMBRE 25'!H377</f>
        <v>4463.4699999999993</v>
      </c>
      <c r="I377" s="49">
        <f>+'NOVIEMBRE 25'!I377+'OCTUBRE 25'!I377+'DICIEMBRE 25'!I377</f>
        <v>13415.109999999999</v>
      </c>
      <c r="J377" s="49">
        <f>+'OCTUBRE 25'!J377</f>
        <v>6.32</v>
      </c>
      <c r="K377" s="49">
        <f>'NOVIEMBRE 25'!J377+'OCTUBRE 25'!K377+'DICIEMBRE 25'!J377</f>
        <v>1147.8899999999999</v>
      </c>
      <c r="L377" s="49">
        <f>+'NOVIEMBRE 25'!K377+'OCTUBRE 25'!L377+'DICIEMBRE 25'!K377</f>
        <v>1729.6</v>
      </c>
      <c r="M377" s="49">
        <f>+'NOVIEMBRE 25'!L377+'OCTUBRE 25'!M377+'DICIEMBRE 25'!L377</f>
        <v>17180</v>
      </c>
      <c r="N377" s="49">
        <f>+'NOVIEMBRE 25'!M377+'OCTUBRE 25'!N377+'DICIEMBRE 25'!M377</f>
        <v>0</v>
      </c>
      <c r="O377" s="50">
        <f t="shared" si="5"/>
        <v>841639.58999999985</v>
      </c>
    </row>
    <row r="378" spans="1:15" s="48" customFormat="1" ht="15.6" x14ac:dyDescent="0.3">
      <c r="A378" s="41" t="s">
        <v>748</v>
      </c>
      <c r="B378" s="42" t="s">
        <v>749</v>
      </c>
      <c r="C378" s="49">
        <f>+'NOVIEMBRE 25'!C378+'OCTUBRE 25'!C378+'DICIEMBRE 25'!C378</f>
        <v>394225.79000000004</v>
      </c>
      <c r="D378" s="49">
        <f>+'NOVIEMBRE 25'!D378+'OCTUBRE 25'!D378+'DICIEMBRE 25'!D378</f>
        <v>182903.93</v>
      </c>
      <c r="E378" s="49">
        <f>+'NOVIEMBRE 25'!E378+'OCTUBRE 25'!E378+'DICIEMBRE 25'!E378</f>
        <v>5299.46</v>
      </c>
      <c r="F378" s="49">
        <f>+'NOVIEMBRE 25'!F378+'OCTUBRE 25'!F378+'DICIEMBRE 25'!F378</f>
        <v>25769.299999999996</v>
      </c>
      <c r="G378" s="49">
        <f>+'NOVIEMBRE 25'!G378+'OCTUBRE 25'!G378+'DICIEMBRE 25'!G378</f>
        <v>4640.87</v>
      </c>
      <c r="H378" s="49">
        <f>+'NOVIEMBRE 25'!H378+'OCTUBRE 25'!H378+'DICIEMBRE 25'!H378</f>
        <v>2970.46</v>
      </c>
      <c r="I378" s="49">
        <f>+'NOVIEMBRE 25'!I378+'OCTUBRE 25'!I378+'DICIEMBRE 25'!I378</f>
        <v>5828.16</v>
      </c>
      <c r="J378" s="49">
        <f>+'OCTUBRE 25'!J378</f>
        <v>2.74</v>
      </c>
      <c r="K378" s="49">
        <f>'NOVIEMBRE 25'!J378+'OCTUBRE 25'!K378+'DICIEMBRE 25'!J378</f>
        <v>953.22</v>
      </c>
      <c r="L378" s="49">
        <f>+'NOVIEMBRE 25'!K378+'OCTUBRE 25'!L378+'DICIEMBRE 25'!K378</f>
        <v>976.58</v>
      </c>
      <c r="M378" s="49">
        <f>+'NOVIEMBRE 25'!L378+'OCTUBRE 25'!M378+'DICIEMBRE 25'!L378</f>
        <v>12877</v>
      </c>
      <c r="N378" s="49">
        <f>+'NOVIEMBRE 25'!M378+'OCTUBRE 25'!N378+'DICIEMBRE 25'!M378</f>
        <v>0</v>
      </c>
      <c r="O378" s="50">
        <f t="shared" si="5"/>
        <v>636447.50999999989</v>
      </c>
    </row>
    <row r="379" spans="1:15" s="48" customFormat="1" ht="15.6" x14ac:dyDescent="0.3">
      <c r="A379" s="41" t="s">
        <v>750</v>
      </c>
      <c r="B379" s="42" t="s">
        <v>751</v>
      </c>
      <c r="C379" s="49">
        <f>+'NOVIEMBRE 25'!C379+'OCTUBRE 25'!C379+'DICIEMBRE 25'!C379</f>
        <v>404343.99</v>
      </c>
      <c r="D379" s="49">
        <f>+'NOVIEMBRE 25'!D379+'OCTUBRE 25'!D379+'DICIEMBRE 25'!D379</f>
        <v>173580.09</v>
      </c>
      <c r="E379" s="49">
        <f>+'NOVIEMBRE 25'!E379+'OCTUBRE 25'!E379+'DICIEMBRE 25'!E379</f>
        <v>6144.89</v>
      </c>
      <c r="F379" s="49">
        <f>+'NOVIEMBRE 25'!F379+'OCTUBRE 25'!F379+'DICIEMBRE 25'!F379</f>
        <v>24748.61</v>
      </c>
      <c r="G379" s="49">
        <f>+'NOVIEMBRE 25'!G379+'OCTUBRE 25'!G379+'DICIEMBRE 25'!G379</f>
        <v>7056.64</v>
      </c>
      <c r="H379" s="49">
        <f>+'NOVIEMBRE 25'!H379+'OCTUBRE 25'!H379+'DICIEMBRE 25'!H379</f>
        <v>2516.69</v>
      </c>
      <c r="I379" s="49">
        <f>+'NOVIEMBRE 25'!I379+'OCTUBRE 25'!I379+'DICIEMBRE 25'!I379</f>
        <v>5229.53</v>
      </c>
      <c r="J379" s="49">
        <f>+'OCTUBRE 25'!J379</f>
        <v>2.46</v>
      </c>
      <c r="K379" s="49">
        <f>'NOVIEMBRE 25'!J379+'OCTUBRE 25'!K379+'DICIEMBRE 25'!J379</f>
        <v>1295.8499999999999</v>
      </c>
      <c r="L379" s="49">
        <f>+'NOVIEMBRE 25'!K379+'OCTUBRE 25'!L379+'DICIEMBRE 25'!K379</f>
        <v>572.69000000000005</v>
      </c>
      <c r="M379" s="49">
        <f>+'NOVIEMBRE 25'!L379+'OCTUBRE 25'!M379+'DICIEMBRE 25'!L379</f>
        <v>4220</v>
      </c>
      <c r="N379" s="49">
        <f>+'NOVIEMBRE 25'!M379+'OCTUBRE 25'!N379+'DICIEMBRE 25'!M379</f>
        <v>0</v>
      </c>
      <c r="O379" s="50">
        <f t="shared" si="5"/>
        <v>629711.43999999983</v>
      </c>
    </row>
    <row r="380" spans="1:15" s="48" customFormat="1" ht="15.6" x14ac:dyDescent="0.3">
      <c r="A380" s="41" t="s">
        <v>752</v>
      </c>
      <c r="B380" s="42" t="s">
        <v>753</v>
      </c>
      <c r="C380" s="49">
        <f>+'NOVIEMBRE 25'!C380+'OCTUBRE 25'!C380+'DICIEMBRE 25'!C380</f>
        <v>545962</v>
      </c>
      <c r="D380" s="49">
        <f>+'NOVIEMBRE 25'!D380+'OCTUBRE 25'!D380+'DICIEMBRE 25'!D380</f>
        <v>234975.11</v>
      </c>
      <c r="E380" s="49">
        <f>+'NOVIEMBRE 25'!E380+'OCTUBRE 25'!E380+'DICIEMBRE 25'!E380</f>
        <v>8299.74</v>
      </c>
      <c r="F380" s="49">
        <f>+'NOVIEMBRE 25'!F380+'OCTUBRE 25'!F380+'DICIEMBRE 25'!F380</f>
        <v>36772.200000000004</v>
      </c>
      <c r="G380" s="49">
        <f>+'NOVIEMBRE 25'!G380+'OCTUBRE 25'!G380+'DICIEMBRE 25'!G380</f>
        <v>9579.26</v>
      </c>
      <c r="H380" s="49">
        <f>+'NOVIEMBRE 25'!H380+'OCTUBRE 25'!H380+'DICIEMBRE 25'!H380</f>
        <v>4020.73</v>
      </c>
      <c r="I380" s="49">
        <f>+'NOVIEMBRE 25'!I380+'OCTUBRE 25'!I380+'DICIEMBRE 25'!I380</f>
        <v>8838.23</v>
      </c>
      <c r="J380" s="49">
        <f>+'OCTUBRE 25'!J380</f>
        <v>4.16</v>
      </c>
      <c r="K380" s="49">
        <f>'NOVIEMBRE 25'!J380+'OCTUBRE 25'!K380+'DICIEMBRE 25'!J380</f>
        <v>1558.53</v>
      </c>
      <c r="L380" s="49">
        <f>+'NOVIEMBRE 25'!K380+'OCTUBRE 25'!L380+'DICIEMBRE 25'!K380</f>
        <v>1239.26</v>
      </c>
      <c r="M380" s="49">
        <f>+'NOVIEMBRE 25'!L380+'OCTUBRE 25'!M380+'DICIEMBRE 25'!L380</f>
        <v>11076</v>
      </c>
      <c r="N380" s="49">
        <f>+'NOVIEMBRE 25'!M380+'OCTUBRE 25'!N380+'DICIEMBRE 25'!M380</f>
        <v>0</v>
      </c>
      <c r="O380" s="50">
        <f t="shared" si="5"/>
        <v>862325.22</v>
      </c>
    </row>
    <row r="381" spans="1:15" s="48" customFormat="1" ht="15.6" x14ac:dyDescent="0.3">
      <c r="A381" s="41" t="s">
        <v>754</v>
      </c>
      <c r="B381" s="42" t="s">
        <v>755</v>
      </c>
      <c r="C381" s="49">
        <f>+'NOVIEMBRE 25'!C381+'OCTUBRE 25'!C381+'DICIEMBRE 25'!C381</f>
        <v>252602.66</v>
      </c>
      <c r="D381" s="49">
        <f>+'NOVIEMBRE 25'!D381+'OCTUBRE 25'!D381+'DICIEMBRE 25'!D381</f>
        <v>122757.59</v>
      </c>
      <c r="E381" s="49">
        <f>+'NOVIEMBRE 25'!E381+'OCTUBRE 25'!E381+'DICIEMBRE 25'!E381</f>
        <v>4243.29</v>
      </c>
      <c r="F381" s="49">
        <f>+'NOVIEMBRE 25'!F381+'OCTUBRE 25'!F381+'DICIEMBRE 25'!F381</f>
        <v>15859.82</v>
      </c>
      <c r="G381" s="49">
        <f>+'NOVIEMBRE 25'!G381+'OCTUBRE 25'!G381+'DICIEMBRE 25'!G381</f>
        <v>2886.81</v>
      </c>
      <c r="H381" s="49">
        <f>+'NOVIEMBRE 25'!H381+'OCTUBRE 25'!H381+'DICIEMBRE 25'!H381</f>
        <v>1515.19</v>
      </c>
      <c r="I381" s="49">
        <f>+'NOVIEMBRE 25'!I381+'OCTUBRE 25'!I381+'DICIEMBRE 25'!I381</f>
        <v>2387.54</v>
      </c>
      <c r="J381" s="49">
        <f>+'OCTUBRE 25'!J381</f>
        <v>1.1200000000000001</v>
      </c>
      <c r="K381" s="49">
        <f>'NOVIEMBRE 25'!J381+'OCTUBRE 25'!K381+'DICIEMBRE 25'!J381</f>
        <v>883.5</v>
      </c>
      <c r="L381" s="49">
        <f>+'NOVIEMBRE 25'!K381+'OCTUBRE 25'!L381+'DICIEMBRE 25'!K381</f>
        <v>297.99</v>
      </c>
      <c r="M381" s="49">
        <f>+'NOVIEMBRE 25'!L381+'OCTUBRE 25'!M381+'DICIEMBRE 25'!L381</f>
        <v>0</v>
      </c>
      <c r="N381" s="49">
        <f>+'NOVIEMBRE 25'!M381+'OCTUBRE 25'!N381+'DICIEMBRE 25'!M381</f>
        <v>0</v>
      </c>
      <c r="O381" s="50">
        <f t="shared" si="5"/>
        <v>403435.50999999995</v>
      </c>
    </row>
    <row r="382" spans="1:15" s="48" customFormat="1" ht="15.6" x14ac:dyDescent="0.3">
      <c r="A382" s="41" t="s">
        <v>756</v>
      </c>
      <c r="B382" s="42" t="s">
        <v>757</v>
      </c>
      <c r="C382" s="49">
        <f>+'NOVIEMBRE 25'!C382+'OCTUBRE 25'!C382+'DICIEMBRE 25'!C382</f>
        <v>411854.66000000003</v>
      </c>
      <c r="D382" s="49">
        <f>+'NOVIEMBRE 25'!D382+'OCTUBRE 25'!D382+'DICIEMBRE 25'!D382</f>
        <v>124916.40000000001</v>
      </c>
      <c r="E382" s="49">
        <f>+'NOVIEMBRE 25'!E382+'OCTUBRE 25'!E382+'DICIEMBRE 25'!E382</f>
        <v>6249.33</v>
      </c>
      <c r="F382" s="49">
        <f>+'NOVIEMBRE 25'!F382+'OCTUBRE 25'!F382+'DICIEMBRE 25'!F382</f>
        <v>27864.75</v>
      </c>
      <c r="G382" s="49">
        <f>+'NOVIEMBRE 25'!G382+'OCTUBRE 25'!G382+'DICIEMBRE 25'!G382</f>
        <v>12027.66</v>
      </c>
      <c r="H382" s="49">
        <f>+'NOVIEMBRE 25'!H382+'OCTUBRE 25'!H382+'DICIEMBRE 25'!H382</f>
        <v>3060.18</v>
      </c>
      <c r="I382" s="49">
        <f>+'NOVIEMBRE 25'!I382+'OCTUBRE 25'!I382+'DICIEMBRE 25'!I382</f>
        <v>8724.7100000000009</v>
      </c>
      <c r="J382" s="49">
        <f>+'OCTUBRE 25'!J382</f>
        <v>4.1100000000000003</v>
      </c>
      <c r="K382" s="49">
        <f>'NOVIEMBRE 25'!J382+'OCTUBRE 25'!K382+'DICIEMBRE 25'!J382</f>
        <v>1165.02</v>
      </c>
      <c r="L382" s="49">
        <f>+'NOVIEMBRE 25'!K382+'OCTUBRE 25'!L382+'DICIEMBRE 25'!K382</f>
        <v>955.46</v>
      </c>
      <c r="M382" s="49">
        <f>+'NOVIEMBRE 25'!L382+'OCTUBRE 25'!M382+'DICIEMBRE 25'!L382</f>
        <v>0</v>
      </c>
      <c r="N382" s="49">
        <f>+'NOVIEMBRE 25'!M382+'OCTUBRE 25'!N382+'DICIEMBRE 25'!M382</f>
        <v>0</v>
      </c>
      <c r="O382" s="50">
        <f t="shared" si="5"/>
        <v>596822.28</v>
      </c>
    </row>
    <row r="383" spans="1:15" s="48" customFormat="1" ht="15.6" x14ac:dyDescent="0.3">
      <c r="A383" s="41" t="s">
        <v>758</v>
      </c>
      <c r="B383" s="42" t="s">
        <v>759</v>
      </c>
      <c r="C383" s="49">
        <f>+'NOVIEMBRE 25'!C383+'OCTUBRE 25'!C383+'DICIEMBRE 25'!C383</f>
        <v>2947268.28</v>
      </c>
      <c r="D383" s="49">
        <f>+'NOVIEMBRE 25'!D383+'OCTUBRE 25'!D383+'DICIEMBRE 25'!D383</f>
        <v>1037149.25</v>
      </c>
      <c r="E383" s="49">
        <f>+'NOVIEMBRE 25'!E383+'OCTUBRE 25'!E383+'DICIEMBRE 25'!E383</f>
        <v>33790.57</v>
      </c>
      <c r="F383" s="49">
        <f>+'NOVIEMBRE 25'!F383+'OCTUBRE 25'!F383+'DICIEMBRE 25'!F383</f>
        <v>227201.68000000002</v>
      </c>
      <c r="G383" s="49">
        <f>+'NOVIEMBRE 25'!G383+'OCTUBRE 25'!G383+'DICIEMBRE 25'!G383</f>
        <v>90711.38</v>
      </c>
      <c r="H383" s="49">
        <f>+'NOVIEMBRE 25'!H383+'OCTUBRE 25'!H383+'DICIEMBRE 25'!H383</f>
        <v>30540.34</v>
      </c>
      <c r="I383" s="49">
        <f>+'NOVIEMBRE 25'!I383+'OCTUBRE 25'!I383+'DICIEMBRE 25'!I383</f>
        <v>93952.31</v>
      </c>
      <c r="J383" s="49">
        <f>+'OCTUBRE 25'!J383</f>
        <v>44.23</v>
      </c>
      <c r="K383" s="49">
        <f>'NOVIEMBRE 25'!J383+'OCTUBRE 25'!K383+'DICIEMBRE 25'!J383</f>
        <v>3898.0499999999997</v>
      </c>
      <c r="L383" s="49">
        <f>+'NOVIEMBRE 25'!K383+'OCTUBRE 25'!L383+'DICIEMBRE 25'!K383</f>
        <v>13784.85</v>
      </c>
      <c r="M383" s="49">
        <f>+'NOVIEMBRE 25'!L383+'OCTUBRE 25'!M383+'DICIEMBRE 25'!L383</f>
        <v>172617</v>
      </c>
      <c r="N383" s="49">
        <f>+'NOVIEMBRE 25'!M383+'OCTUBRE 25'!N383+'DICIEMBRE 25'!M383</f>
        <v>0</v>
      </c>
      <c r="O383" s="50">
        <f t="shared" si="5"/>
        <v>4650957.9399999985</v>
      </c>
    </row>
    <row r="384" spans="1:15" s="48" customFormat="1" ht="15.6" x14ac:dyDescent="0.3">
      <c r="A384" s="41" t="s">
        <v>760</v>
      </c>
      <c r="B384" s="42" t="s">
        <v>761</v>
      </c>
      <c r="C384" s="49">
        <f>+'NOVIEMBRE 25'!C384+'OCTUBRE 25'!C384+'DICIEMBRE 25'!C384</f>
        <v>216273.03999999998</v>
      </c>
      <c r="D384" s="49">
        <f>+'NOVIEMBRE 25'!D384+'OCTUBRE 25'!D384+'DICIEMBRE 25'!D384</f>
        <v>121500.22</v>
      </c>
      <c r="E384" s="49">
        <f>+'NOVIEMBRE 25'!E384+'OCTUBRE 25'!E384+'DICIEMBRE 25'!E384</f>
        <v>3508.57</v>
      </c>
      <c r="F384" s="49">
        <f>+'NOVIEMBRE 25'!F384+'OCTUBRE 25'!F384+'DICIEMBRE 25'!F384</f>
        <v>13581.85</v>
      </c>
      <c r="G384" s="49">
        <f>+'NOVIEMBRE 25'!G384+'OCTUBRE 25'!G384+'DICIEMBRE 25'!G384</f>
        <v>2592.4299999999998</v>
      </c>
      <c r="H384" s="49">
        <f>+'NOVIEMBRE 25'!H384+'OCTUBRE 25'!H384+'DICIEMBRE 25'!H384</f>
        <v>1337.96</v>
      </c>
      <c r="I384" s="49">
        <f>+'NOVIEMBRE 25'!I384+'OCTUBRE 25'!I384+'DICIEMBRE 25'!I384</f>
        <v>2246.2699999999995</v>
      </c>
      <c r="J384" s="49">
        <f>+'OCTUBRE 25'!J384</f>
        <v>1.06</v>
      </c>
      <c r="K384" s="49">
        <f>'NOVIEMBRE 25'!J384+'OCTUBRE 25'!K384+'DICIEMBRE 25'!J384</f>
        <v>727.77</v>
      </c>
      <c r="L384" s="49">
        <f>+'NOVIEMBRE 25'!K384+'OCTUBRE 25'!L384+'DICIEMBRE 25'!K384</f>
        <v>291.32</v>
      </c>
      <c r="M384" s="49">
        <f>+'NOVIEMBRE 25'!L384+'OCTUBRE 25'!M384+'DICIEMBRE 25'!L384</f>
        <v>0</v>
      </c>
      <c r="N384" s="49">
        <f>+'NOVIEMBRE 25'!M384+'OCTUBRE 25'!N384+'DICIEMBRE 25'!M384</f>
        <v>0</v>
      </c>
      <c r="O384" s="50">
        <f t="shared" si="5"/>
        <v>362060.49000000005</v>
      </c>
    </row>
    <row r="385" spans="1:15" s="48" customFormat="1" ht="15.6" x14ac:dyDescent="0.3">
      <c r="A385" s="41" t="s">
        <v>762</v>
      </c>
      <c r="B385" s="42" t="s">
        <v>763</v>
      </c>
      <c r="C385" s="49">
        <f>+'NOVIEMBRE 25'!C385+'OCTUBRE 25'!C385+'DICIEMBRE 25'!C385</f>
        <v>1971566.66</v>
      </c>
      <c r="D385" s="49">
        <f>+'NOVIEMBRE 25'!D385+'OCTUBRE 25'!D385+'DICIEMBRE 25'!D385</f>
        <v>458801.49</v>
      </c>
      <c r="E385" s="49">
        <f>+'NOVIEMBRE 25'!E385+'OCTUBRE 25'!E385+'DICIEMBRE 25'!E385</f>
        <v>26494.879999999997</v>
      </c>
      <c r="F385" s="49">
        <f>+'NOVIEMBRE 25'!F385+'OCTUBRE 25'!F385+'DICIEMBRE 25'!F385</f>
        <v>140091.32</v>
      </c>
      <c r="G385" s="49">
        <f>+'NOVIEMBRE 25'!G385+'OCTUBRE 25'!G385+'DICIEMBRE 25'!G385</f>
        <v>78516.05</v>
      </c>
      <c r="H385" s="49">
        <f>+'NOVIEMBRE 25'!H385+'OCTUBRE 25'!H385+'DICIEMBRE 25'!H385</f>
        <v>16988.93</v>
      </c>
      <c r="I385" s="49">
        <f>+'NOVIEMBRE 25'!I385+'OCTUBRE 25'!I385+'DICIEMBRE 25'!I385</f>
        <v>58253.19</v>
      </c>
      <c r="J385" s="49">
        <f>+'OCTUBRE 25'!J385</f>
        <v>27.43</v>
      </c>
      <c r="K385" s="49">
        <f>'NOVIEMBRE 25'!J385+'OCTUBRE 25'!K385+'DICIEMBRE 25'!J385</f>
        <v>4333.9800000000005</v>
      </c>
      <c r="L385" s="49">
        <f>+'NOVIEMBRE 25'!K385+'OCTUBRE 25'!L385+'DICIEMBRE 25'!K385</f>
        <v>6474.92</v>
      </c>
      <c r="M385" s="49">
        <f>+'NOVIEMBRE 25'!L385+'OCTUBRE 25'!M385+'DICIEMBRE 25'!L385</f>
        <v>58800</v>
      </c>
      <c r="N385" s="49">
        <f>+'NOVIEMBRE 25'!M385+'OCTUBRE 25'!N385+'DICIEMBRE 25'!M385</f>
        <v>0</v>
      </c>
      <c r="O385" s="50">
        <f t="shared" si="5"/>
        <v>2820348.8499999996</v>
      </c>
    </row>
    <row r="386" spans="1:15" s="48" customFormat="1" ht="15.6" x14ac:dyDescent="0.3">
      <c r="A386" s="41" t="s">
        <v>764</v>
      </c>
      <c r="B386" s="42" t="s">
        <v>765</v>
      </c>
      <c r="C386" s="49">
        <f>+'NOVIEMBRE 25'!C386+'OCTUBRE 25'!C386+'DICIEMBRE 25'!C386</f>
        <v>740737.39999999991</v>
      </c>
      <c r="D386" s="49">
        <f>+'NOVIEMBRE 25'!D386+'OCTUBRE 25'!D386+'DICIEMBRE 25'!D386</f>
        <v>322185.90000000002</v>
      </c>
      <c r="E386" s="49">
        <f>+'NOVIEMBRE 25'!E386+'OCTUBRE 25'!E386+'DICIEMBRE 25'!E386</f>
        <v>10171.099999999999</v>
      </c>
      <c r="F386" s="49">
        <f>+'NOVIEMBRE 25'!F386+'OCTUBRE 25'!F386+'DICIEMBRE 25'!F386</f>
        <v>52437.11</v>
      </c>
      <c r="G386" s="49">
        <f>+'NOVIEMBRE 25'!G386+'OCTUBRE 25'!G386+'DICIEMBRE 25'!G386</f>
        <v>26474.079999999994</v>
      </c>
      <c r="H386" s="49">
        <f>+'NOVIEMBRE 25'!H386+'OCTUBRE 25'!H386+'DICIEMBRE 25'!H386</f>
        <v>6279.7999999999993</v>
      </c>
      <c r="I386" s="49">
        <f>+'NOVIEMBRE 25'!I386+'OCTUBRE 25'!I386+'DICIEMBRE 25'!I386</f>
        <v>20454.669999999998</v>
      </c>
      <c r="J386" s="49">
        <f>+'OCTUBRE 25'!J386</f>
        <v>9.6300000000000008</v>
      </c>
      <c r="K386" s="49">
        <f>'NOVIEMBRE 25'!J386+'OCTUBRE 25'!K386+'DICIEMBRE 25'!J386</f>
        <v>1708.5</v>
      </c>
      <c r="L386" s="49">
        <f>+'NOVIEMBRE 25'!K386+'OCTUBRE 25'!L386+'DICIEMBRE 25'!K386</f>
        <v>2345.83</v>
      </c>
      <c r="M386" s="49">
        <f>+'NOVIEMBRE 25'!L386+'OCTUBRE 25'!M386+'DICIEMBRE 25'!L386</f>
        <v>101353</v>
      </c>
      <c r="N386" s="49">
        <f>+'NOVIEMBRE 25'!M386+'OCTUBRE 25'!N386+'DICIEMBRE 25'!M386</f>
        <v>0</v>
      </c>
      <c r="O386" s="50">
        <f t="shared" si="5"/>
        <v>1284157.02</v>
      </c>
    </row>
    <row r="387" spans="1:15" s="48" customFormat="1" ht="15.6" x14ac:dyDescent="0.3">
      <c r="A387" s="41" t="s">
        <v>766</v>
      </c>
      <c r="B387" s="42" t="s">
        <v>767</v>
      </c>
      <c r="C387" s="49">
        <f>+'NOVIEMBRE 25'!C387+'OCTUBRE 25'!C387+'DICIEMBRE 25'!C387</f>
        <v>696576.22</v>
      </c>
      <c r="D387" s="49">
        <f>+'NOVIEMBRE 25'!D387+'OCTUBRE 25'!D387+'DICIEMBRE 25'!D387</f>
        <v>309934.86</v>
      </c>
      <c r="E387" s="49">
        <f>+'NOVIEMBRE 25'!E387+'OCTUBRE 25'!E387+'DICIEMBRE 25'!E387</f>
        <v>9856.86</v>
      </c>
      <c r="F387" s="49">
        <f>+'NOVIEMBRE 25'!F387+'OCTUBRE 25'!F387+'DICIEMBRE 25'!F387</f>
        <v>50089.65</v>
      </c>
      <c r="G387" s="49">
        <f>+'NOVIEMBRE 25'!G387+'OCTUBRE 25'!G387+'DICIEMBRE 25'!G387</f>
        <v>21028.46</v>
      </c>
      <c r="H387" s="49">
        <f>+'NOVIEMBRE 25'!H387+'OCTUBRE 25'!H387+'DICIEMBRE 25'!H387</f>
        <v>5953.99</v>
      </c>
      <c r="I387" s="49">
        <f>+'NOVIEMBRE 25'!I387+'OCTUBRE 25'!I387+'DICIEMBRE 25'!I387</f>
        <v>17673.37</v>
      </c>
      <c r="J387" s="49">
        <f>+'OCTUBRE 25'!J387</f>
        <v>8.32</v>
      </c>
      <c r="K387" s="49">
        <f>'NOVIEMBRE 25'!J387+'OCTUBRE 25'!K387+'DICIEMBRE 25'!J387</f>
        <v>1630.1999999999998</v>
      </c>
      <c r="L387" s="49">
        <f>+'NOVIEMBRE 25'!K387+'OCTUBRE 25'!L387+'DICIEMBRE 25'!K387</f>
        <v>2230.6799999999998</v>
      </c>
      <c r="M387" s="49">
        <f>+'NOVIEMBRE 25'!L387+'OCTUBRE 25'!M387+'DICIEMBRE 25'!L387</f>
        <v>17898</v>
      </c>
      <c r="N387" s="49">
        <f>+'NOVIEMBRE 25'!M387+'OCTUBRE 25'!N387+'DICIEMBRE 25'!M387</f>
        <v>0</v>
      </c>
      <c r="O387" s="50">
        <f t="shared" si="5"/>
        <v>1132880.6099999999</v>
      </c>
    </row>
    <row r="388" spans="1:15" s="48" customFormat="1" ht="15.6" x14ac:dyDescent="0.3">
      <c r="A388" s="41" t="s">
        <v>768</v>
      </c>
      <c r="B388" s="42" t="s">
        <v>769</v>
      </c>
      <c r="C388" s="49">
        <f>+'NOVIEMBRE 25'!C388+'OCTUBRE 25'!C388+'DICIEMBRE 25'!C388</f>
        <v>465404.06000000006</v>
      </c>
      <c r="D388" s="49">
        <f>+'NOVIEMBRE 25'!D388+'OCTUBRE 25'!D388+'DICIEMBRE 25'!D388</f>
        <v>116678.40000000001</v>
      </c>
      <c r="E388" s="49">
        <f>+'NOVIEMBRE 25'!E388+'OCTUBRE 25'!E388+'DICIEMBRE 25'!E388</f>
        <v>6758.32</v>
      </c>
      <c r="F388" s="49">
        <f>+'NOVIEMBRE 25'!F388+'OCTUBRE 25'!F388+'DICIEMBRE 25'!F388</f>
        <v>32467.439999999995</v>
      </c>
      <c r="G388" s="49">
        <f>+'NOVIEMBRE 25'!G388+'OCTUBRE 25'!G388+'DICIEMBRE 25'!G388</f>
        <v>15762.18</v>
      </c>
      <c r="H388" s="49">
        <f>+'NOVIEMBRE 25'!H388+'OCTUBRE 25'!H388+'DICIEMBRE 25'!H388</f>
        <v>3737.16</v>
      </c>
      <c r="I388" s="49">
        <f>+'NOVIEMBRE 25'!I388+'OCTUBRE 25'!I388+'DICIEMBRE 25'!I388</f>
        <v>11892.96</v>
      </c>
      <c r="J388" s="49">
        <f>+'OCTUBRE 25'!J388</f>
        <v>5.6</v>
      </c>
      <c r="K388" s="49">
        <f>'NOVIEMBRE 25'!J388+'OCTUBRE 25'!K388+'DICIEMBRE 25'!J388</f>
        <v>1187.52</v>
      </c>
      <c r="L388" s="49">
        <f>+'NOVIEMBRE 25'!K388+'OCTUBRE 25'!L388+'DICIEMBRE 25'!K388</f>
        <v>1302.69</v>
      </c>
      <c r="M388" s="49">
        <f>+'NOVIEMBRE 25'!L388+'OCTUBRE 25'!M388+'DICIEMBRE 25'!L388</f>
        <v>0</v>
      </c>
      <c r="N388" s="49">
        <f>+'NOVIEMBRE 25'!M388+'OCTUBRE 25'!N388+'DICIEMBRE 25'!M388</f>
        <v>0</v>
      </c>
      <c r="O388" s="50">
        <f t="shared" si="5"/>
        <v>655196.32999999996</v>
      </c>
    </row>
    <row r="389" spans="1:15" s="48" customFormat="1" ht="15.6" x14ac:dyDescent="0.3">
      <c r="A389" s="41" t="s">
        <v>770</v>
      </c>
      <c r="B389" s="42" t="s">
        <v>771</v>
      </c>
      <c r="C389" s="49">
        <f>+'NOVIEMBRE 25'!C389+'OCTUBRE 25'!C389+'DICIEMBRE 25'!C389</f>
        <v>633694.17999999993</v>
      </c>
      <c r="D389" s="49">
        <f>+'NOVIEMBRE 25'!D389+'OCTUBRE 25'!D389+'DICIEMBRE 25'!D389</f>
        <v>449526.01999999996</v>
      </c>
      <c r="E389" s="49">
        <f>+'NOVIEMBRE 25'!E389+'OCTUBRE 25'!E389+'DICIEMBRE 25'!E389</f>
        <v>8495.92</v>
      </c>
      <c r="F389" s="49">
        <f>+'NOVIEMBRE 25'!F389+'OCTUBRE 25'!F389+'DICIEMBRE 25'!F389</f>
        <v>45302.68</v>
      </c>
      <c r="G389" s="49">
        <f>+'NOVIEMBRE 25'!G389+'OCTUBRE 25'!G389+'DICIEMBRE 25'!G389</f>
        <v>20616.599999999999</v>
      </c>
      <c r="H389" s="49">
        <f>+'NOVIEMBRE 25'!H389+'OCTUBRE 25'!H389+'DICIEMBRE 25'!H389</f>
        <v>5512.66</v>
      </c>
      <c r="I389" s="49">
        <f>+'NOVIEMBRE 25'!I389+'OCTUBRE 25'!I389+'DICIEMBRE 25'!I389</f>
        <v>17214.219999999998</v>
      </c>
      <c r="J389" s="49">
        <f>+'OCTUBRE 25'!J389</f>
        <v>8.1</v>
      </c>
      <c r="K389" s="49">
        <f>'NOVIEMBRE 25'!J389+'OCTUBRE 25'!K389+'DICIEMBRE 25'!J389</f>
        <v>1351.1100000000001</v>
      </c>
      <c r="L389" s="49">
        <f>+'NOVIEMBRE 25'!K389+'OCTUBRE 25'!L389+'DICIEMBRE 25'!K389</f>
        <v>2121.87</v>
      </c>
      <c r="M389" s="49">
        <f>+'NOVIEMBRE 25'!L389+'OCTUBRE 25'!M389+'DICIEMBRE 25'!L389</f>
        <v>0</v>
      </c>
      <c r="N389" s="49">
        <f>+'NOVIEMBRE 25'!M389+'OCTUBRE 25'!N389+'DICIEMBRE 25'!M389</f>
        <v>0</v>
      </c>
      <c r="O389" s="50">
        <f t="shared" si="5"/>
        <v>1183843.3600000001</v>
      </c>
    </row>
    <row r="390" spans="1:15" s="48" customFormat="1" ht="15.6" x14ac:dyDescent="0.3">
      <c r="A390" s="41" t="s">
        <v>772</v>
      </c>
      <c r="B390" s="42" t="s">
        <v>773</v>
      </c>
      <c r="C390" s="49">
        <f>+'NOVIEMBRE 25'!C390+'OCTUBRE 25'!C390+'DICIEMBRE 25'!C390</f>
        <v>388090.56</v>
      </c>
      <c r="D390" s="49">
        <f>+'NOVIEMBRE 25'!D390+'OCTUBRE 25'!D390+'DICIEMBRE 25'!D390</f>
        <v>155789.13</v>
      </c>
      <c r="E390" s="49">
        <f>+'NOVIEMBRE 25'!E390+'OCTUBRE 25'!E390+'DICIEMBRE 25'!E390</f>
        <v>6051.4599999999991</v>
      </c>
      <c r="F390" s="49">
        <f>+'NOVIEMBRE 25'!F390+'OCTUBRE 25'!F390+'DICIEMBRE 25'!F390</f>
        <v>25063.84</v>
      </c>
      <c r="G390" s="49">
        <f>+'NOVIEMBRE 25'!G390+'OCTUBRE 25'!G390+'DICIEMBRE 25'!G390</f>
        <v>8383.44</v>
      </c>
      <c r="H390" s="49">
        <f>+'NOVIEMBRE 25'!H390+'OCTUBRE 25'!H390+'DICIEMBRE 25'!H390</f>
        <v>2606.62</v>
      </c>
      <c r="I390" s="49">
        <f>+'NOVIEMBRE 25'!I390+'OCTUBRE 25'!I390+'DICIEMBRE 25'!I390</f>
        <v>6269.0599999999995</v>
      </c>
      <c r="J390" s="49">
        <f>+'OCTUBRE 25'!J390</f>
        <v>2.95</v>
      </c>
      <c r="K390" s="49">
        <f>'NOVIEMBRE 25'!J390+'OCTUBRE 25'!K390+'DICIEMBRE 25'!J390</f>
        <v>1192.3499999999999</v>
      </c>
      <c r="L390" s="49">
        <f>+'NOVIEMBRE 25'!K390+'OCTUBRE 25'!L390+'DICIEMBRE 25'!K390</f>
        <v>686.54</v>
      </c>
      <c r="M390" s="49">
        <f>+'NOVIEMBRE 25'!L390+'OCTUBRE 25'!M390+'DICIEMBRE 25'!L390</f>
        <v>0</v>
      </c>
      <c r="N390" s="49">
        <f>+'NOVIEMBRE 25'!M390+'OCTUBRE 25'!N390+'DICIEMBRE 25'!M390</f>
        <v>0</v>
      </c>
      <c r="O390" s="50">
        <f t="shared" si="5"/>
        <v>594135.94999999984</v>
      </c>
    </row>
    <row r="391" spans="1:15" s="48" customFormat="1" ht="15.6" x14ac:dyDescent="0.3">
      <c r="A391" s="41" t="s">
        <v>774</v>
      </c>
      <c r="B391" s="42" t="s">
        <v>775</v>
      </c>
      <c r="C391" s="49">
        <f>+'NOVIEMBRE 25'!C391+'OCTUBRE 25'!C391+'DICIEMBRE 25'!C391</f>
        <v>267651.43</v>
      </c>
      <c r="D391" s="49">
        <f>+'NOVIEMBRE 25'!D391+'OCTUBRE 25'!D391+'DICIEMBRE 25'!D391</f>
        <v>133595.56</v>
      </c>
      <c r="E391" s="49">
        <f>+'NOVIEMBRE 25'!E391+'OCTUBRE 25'!E391+'DICIEMBRE 25'!E391</f>
        <v>4230.42</v>
      </c>
      <c r="F391" s="49">
        <f>+'NOVIEMBRE 25'!F391+'OCTUBRE 25'!F391+'DICIEMBRE 25'!F391</f>
        <v>16560.68</v>
      </c>
      <c r="G391" s="49">
        <f>+'NOVIEMBRE 25'!G391+'OCTUBRE 25'!G391+'DICIEMBRE 25'!G391</f>
        <v>4204.41</v>
      </c>
      <c r="H391" s="49">
        <f>+'NOVIEMBRE 25'!H391+'OCTUBRE 25'!H391+'DICIEMBRE 25'!H391</f>
        <v>1686.9899999999998</v>
      </c>
      <c r="I391" s="49">
        <f>+'NOVIEMBRE 25'!I391+'OCTUBRE 25'!I391+'DICIEMBRE 25'!I391</f>
        <v>3298.72</v>
      </c>
      <c r="J391" s="49">
        <f>+'OCTUBRE 25'!J391</f>
        <v>1.55</v>
      </c>
      <c r="K391" s="49">
        <f>'NOVIEMBRE 25'!J391+'OCTUBRE 25'!K391+'DICIEMBRE 25'!J391</f>
        <v>1067.1299999999999</v>
      </c>
      <c r="L391" s="49">
        <f>+'NOVIEMBRE 25'!K391+'OCTUBRE 25'!L391+'DICIEMBRE 25'!K391</f>
        <v>382.12</v>
      </c>
      <c r="M391" s="49">
        <f>+'NOVIEMBRE 25'!L391+'OCTUBRE 25'!M391+'DICIEMBRE 25'!L391</f>
        <v>0</v>
      </c>
      <c r="N391" s="49">
        <f>+'NOVIEMBRE 25'!M391+'OCTUBRE 25'!N391+'DICIEMBRE 25'!M391</f>
        <v>0</v>
      </c>
      <c r="O391" s="50">
        <f t="shared" si="5"/>
        <v>432679.00999999989</v>
      </c>
    </row>
    <row r="392" spans="1:15" s="48" customFormat="1" ht="15.6" x14ac:dyDescent="0.3">
      <c r="A392" s="41" t="s">
        <v>776</v>
      </c>
      <c r="B392" s="42" t="s">
        <v>777</v>
      </c>
      <c r="C392" s="49">
        <f>+'NOVIEMBRE 25'!C392+'OCTUBRE 25'!C392+'DICIEMBRE 25'!C392</f>
        <v>917373.67999999993</v>
      </c>
      <c r="D392" s="49">
        <f>+'NOVIEMBRE 25'!D392+'OCTUBRE 25'!D392+'DICIEMBRE 25'!D392</f>
        <v>318548.27</v>
      </c>
      <c r="E392" s="49">
        <f>+'NOVIEMBRE 25'!E392+'OCTUBRE 25'!E392+'DICIEMBRE 25'!E392</f>
        <v>12823.18</v>
      </c>
      <c r="F392" s="49">
        <f>+'NOVIEMBRE 25'!F392+'OCTUBRE 25'!F392+'DICIEMBRE 25'!F392</f>
        <v>65272.7</v>
      </c>
      <c r="G392" s="49">
        <f>+'NOVIEMBRE 25'!G392+'OCTUBRE 25'!G392+'DICIEMBRE 25'!G392</f>
        <v>34322.21</v>
      </c>
      <c r="H392" s="49">
        <f>+'NOVIEMBRE 25'!H392+'OCTUBRE 25'!H392+'DICIEMBRE 25'!H392</f>
        <v>7765.61</v>
      </c>
      <c r="I392" s="49">
        <f>+'NOVIEMBRE 25'!I392+'OCTUBRE 25'!I392+'DICIEMBRE 25'!I392</f>
        <v>25826.030000000002</v>
      </c>
      <c r="J392" s="49">
        <f>+'OCTUBRE 25'!J392</f>
        <v>12.16</v>
      </c>
      <c r="K392" s="49">
        <f>'NOVIEMBRE 25'!J392+'OCTUBRE 25'!K392+'DICIEMBRE 25'!J392</f>
        <v>2150.4299999999998</v>
      </c>
      <c r="L392" s="49">
        <f>+'NOVIEMBRE 25'!K392+'OCTUBRE 25'!L392+'DICIEMBRE 25'!K392</f>
        <v>2886.62</v>
      </c>
      <c r="M392" s="49">
        <f>+'NOVIEMBRE 25'!L392+'OCTUBRE 25'!M392+'DICIEMBRE 25'!L392</f>
        <v>0</v>
      </c>
      <c r="N392" s="49">
        <f>+'NOVIEMBRE 25'!M392+'OCTUBRE 25'!N392+'DICIEMBRE 25'!M392</f>
        <v>0</v>
      </c>
      <c r="O392" s="50">
        <f t="shared" si="5"/>
        <v>1386980.89</v>
      </c>
    </row>
    <row r="393" spans="1:15" s="48" customFormat="1" ht="15.6" x14ac:dyDescent="0.3">
      <c r="A393" s="41" t="s">
        <v>778</v>
      </c>
      <c r="B393" s="42" t="s">
        <v>779</v>
      </c>
      <c r="C393" s="49">
        <f>+'NOVIEMBRE 25'!C393+'OCTUBRE 25'!C393+'DICIEMBRE 25'!C393</f>
        <v>29511982.539999999</v>
      </c>
      <c r="D393" s="49">
        <f>+'NOVIEMBRE 25'!D393+'OCTUBRE 25'!D393+'DICIEMBRE 25'!D393</f>
        <v>8530903.9600000009</v>
      </c>
      <c r="E393" s="49">
        <f>+'NOVIEMBRE 25'!E393+'OCTUBRE 25'!E393+'DICIEMBRE 25'!E393</f>
        <v>335150.95</v>
      </c>
      <c r="F393" s="49">
        <f>+'NOVIEMBRE 25'!F393+'OCTUBRE 25'!F393+'DICIEMBRE 25'!F393</f>
        <v>2364005.81</v>
      </c>
      <c r="G393" s="49">
        <f>+'NOVIEMBRE 25'!G393+'OCTUBRE 25'!G393+'DICIEMBRE 25'!G393</f>
        <v>696203.08000000007</v>
      </c>
      <c r="H393" s="49">
        <f>+'NOVIEMBRE 25'!H393+'OCTUBRE 25'!H393+'DICIEMBRE 25'!H393</f>
        <v>324363.68000000005</v>
      </c>
      <c r="I393" s="49">
        <f>+'NOVIEMBRE 25'!I393+'OCTUBRE 25'!I393+'DICIEMBRE 25'!I393</f>
        <v>898792.8600000001</v>
      </c>
      <c r="J393" s="49">
        <f>+'OCTUBRE 25'!J393</f>
        <v>423.14</v>
      </c>
      <c r="K393" s="49">
        <f>'NOVIEMBRE 25'!J393+'OCTUBRE 25'!K393+'DICIEMBRE 25'!J393</f>
        <v>37609.26</v>
      </c>
      <c r="L393" s="49">
        <f>+'NOVIEMBRE 25'!K393+'OCTUBRE 25'!L393+'DICIEMBRE 25'!K393</f>
        <v>151911.32</v>
      </c>
      <c r="M393" s="49">
        <f>+'NOVIEMBRE 25'!L393+'OCTUBRE 25'!M393+'DICIEMBRE 25'!L393</f>
        <v>0</v>
      </c>
      <c r="N393" s="49">
        <f>+'NOVIEMBRE 25'!M393+'OCTUBRE 25'!N393+'DICIEMBRE 25'!M393</f>
        <v>0</v>
      </c>
      <c r="O393" s="50">
        <f t="shared" ref="O393:O456" si="6">SUM(C393:N393)</f>
        <v>42851346.600000001</v>
      </c>
    </row>
    <row r="394" spans="1:15" s="48" customFormat="1" ht="15.6" x14ac:dyDescent="0.3">
      <c r="A394" s="41" t="s">
        <v>780</v>
      </c>
      <c r="B394" s="42" t="s">
        <v>781</v>
      </c>
      <c r="C394" s="49">
        <f>+'NOVIEMBRE 25'!C394+'OCTUBRE 25'!C394+'DICIEMBRE 25'!C394</f>
        <v>4083493.5900000003</v>
      </c>
      <c r="D394" s="49">
        <f>+'NOVIEMBRE 25'!D394+'OCTUBRE 25'!D394+'DICIEMBRE 25'!D394</f>
        <v>394883.79</v>
      </c>
      <c r="E394" s="49">
        <f>+'NOVIEMBRE 25'!E394+'OCTUBRE 25'!E394+'DICIEMBRE 25'!E394</f>
        <v>49389.74</v>
      </c>
      <c r="F394" s="49">
        <f>+'NOVIEMBRE 25'!F394+'OCTUBRE 25'!F394+'DICIEMBRE 25'!F394</f>
        <v>262556</v>
      </c>
      <c r="G394" s="49">
        <f>+'NOVIEMBRE 25'!G394+'OCTUBRE 25'!G394+'DICIEMBRE 25'!G394</f>
        <v>139734.84</v>
      </c>
      <c r="H394" s="49">
        <f>+'NOVIEMBRE 25'!H394+'OCTUBRE 25'!H394+'DICIEMBRE 25'!H394</f>
        <v>31748.589999999997</v>
      </c>
      <c r="I394" s="49">
        <f>+'NOVIEMBRE 25'!I394+'OCTUBRE 25'!I394+'DICIEMBRE 25'!I394</f>
        <v>101190.73</v>
      </c>
      <c r="J394" s="49">
        <f>+'OCTUBRE 25'!J394</f>
        <v>47.64</v>
      </c>
      <c r="K394" s="49">
        <f>'NOVIEMBRE 25'!J394+'OCTUBRE 25'!K394+'DICIEMBRE 25'!J394</f>
        <v>8859.84</v>
      </c>
      <c r="L394" s="49">
        <f>+'NOVIEMBRE 25'!K394+'OCTUBRE 25'!L394+'DICIEMBRE 25'!K394</f>
        <v>11081.56</v>
      </c>
      <c r="M394" s="49">
        <f>+'NOVIEMBRE 25'!L394+'OCTUBRE 25'!M394+'DICIEMBRE 25'!L394</f>
        <v>381378</v>
      </c>
      <c r="N394" s="49">
        <f>+'NOVIEMBRE 25'!M394+'OCTUBRE 25'!N394+'DICIEMBRE 25'!M394</f>
        <v>0</v>
      </c>
      <c r="O394" s="50">
        <f t="shared" si="6"/>
        <v>5464364.3199999994</v>
      </c>
    </row>
    <row r="395" spans="1:15" s="48" customFormat="1" ht="15.6" x14ac:dyDescent="0.3">
      <c r="A395" s="41" t="s">
        <v>782</v>
      </c>
      <c r="B395" s="42" t="s">
        <v>783</v>
      </c>
      <c r="C395" s="49">
        <f>+'NOVIEMBRE 25'!C395+'OCTUBRE 25'!C395+'DICIEMBRE 25'!C395</f>
        <v>665256.41999999993</v>
      </c>
      <c r="D395" s="49">
        <f>+'NOVIEMBRE 25'!D395+'OCTUBRE 25'!D395+'DICIEMBRE 25'!D395</f>
        <v>286859.43</v>
      </c>
      <c r="E395" s="49">
        <f>+'NOVIEMBRE 25'!E395+'OCTUBRE 25'!E395+'DICIEMBRE 25'!E395</f>
        <v>8929.2099999999991</v>
      </c>
      <c r="F395" s="49">
        <f>+'NOVIEMBRE 25'!F395+'OCTUBRE 25'!F395+'DICIEMBRE 25'!F395</f>
        <v>45309.99</v>
      </c>
      <c r="G395" s="49">
        <f>+'NOVIEMBRE 25'!G395+'OCTUBRE 25'!G395+'DICIEMBRE 25'!G395</f>
        <v>20333.16</v>
      </c>
      <c r="H395" s="49">
        <f>+'NOVIEMBRE 25'!H395+'OCTUBRE 25'!H395+'DICIEMBRE 25'!H395</f>
        <v>5371.08</v>
      </c>
      <c r="I395" s="49">
        <f>+'NOVIEMBRE 25'!I395+'OCTUBRE 25'!I395+'DICIEMBRE 25'!I395</f>
        <v>16255.55</v>
      </c>
      <c r="J395" s="49">
        <f>+'OCTUBRE 25'!J395</f>
        <v>7.65</v>
      </c>
      <c r="K395" s="49">
        <f>'NOVIEMBRE 25'!J395+'OCTUBRE 25'!K395+'DICIEMBRE 25'!J395</f>
        <v>1571.67</v>
      </c>
      <c r="L395" s="49">
        <f>+'NOVIEMBRE 25'!K395+'OCTUBRE 25'!L395+'DICIEMBRE 25'!K395</f>
        <v>1914.85</v>
      </c>
      <c r="M395" s="49">
        <f>+'NOVIEMBRE 25'!L395+'OCTUBRE 25'!M395+'DICIEMBRE 25'!L395</f>
        <v>0</v>
      </c>
      <c r="N395" s="49">
        <f>+'NOVIEMBRE 25'!M395+'OCTUBRE 25'!N395+'DICIEMBRE 25'!M395</f>
        <v>0</v>
      </c>
      <c r="O395" s="50">
        <f t="shared" si="6"/>
        <v>1051809.01</v>
      </c>
    </row>
    <row r="396" spans="1:15" s="48" customFormat="1" ht="15.6" x14ac:dyDescent="0.3">
      <c r="A396" s="41" t="s">
        <v>784</v>
      </c>
      <c r="B396" s="42" t="s">
        <v>785</v>
      </c>
      <c r="C396" s="49">
        <f>+'NOVIEMBRE 25'!C396+'OCTUBRE 25'!C396+'DICIEMBRE 25'!C396</f>
        <v>649379.47000000009</v>
      </c>
      <c r="D396" s="49">
        <f>+'NOVIEMBRE 25'!D396+'OCTUBRE 25'!D396+'DICIEMBRE 25'!D396</f>
        <v>539371.44000000006</v>
      </c>
      <c r="E396" s="49">
        <f>+'NOVIEMBRE 25'!E396+'OCTUBRE 25'!E396+'DICIEMBRE 25'!E396</f>
        <v>9574.66</v>
      </c>
      <c r="F396" s="49">
        <f>+'NOVIEMBRE 25'!F396+'OCTUBRE 25'!F396+'DICIEMBRE 25'!F396</f>
        <v>44599.41</v>
      </c>
      <c r="G396" s="49">
        <f>+'NOVIEMBRE 25'!G396+'OCTUBRE 25'!G396+'DICIEMBRE 25'!G396</f>
        <v>20312.489999999998</v>
      </c>
      <c r="H396" s="49">
        <f>+'NOVIEMBRE 25'!H396+'OCTUBRE 25'!H396+'DICIEMBRE 25'!H396</f>
        <v>5035.76</v>
      </c>
      <c r="I396" s="49">
        <f>+'NOVIEMBRE 25'!I396+'OCTUBRE 25'!I396+'DICIEMBRE 25'!I396</f>
        <v>15079.13</v>
      </c>
      <c r="J396" s="49">
        <f>+'OCTUBRE 25'!J396</f>
        <v>7.1</v>
      </c>
      <c r="K396" s="49">
        <f>'NOVIEMBRE 25'!J396+'OCTUBRE 25'!K396+'DICIEMBRE 25'!J396</f>
        <v>1724.4299999999998</v>
      </c>
      <c r="L396" s="49">
        <f>+'NOVIEMBRE 25'!K396+'OCTUBRE 25'!L396+'DICIEMBRE 25'!K396</f>
        <v>1677.74</v>
      </c>
      <c r="M396" s="49">
        <f>+'NOVIEMBRE 25'!L396+'OCTUBRE 25'!M396+'DICIEMBRE 25'!L396</f>
        <v>13374</v>
      </c>
      <c r="N396" s="49">
        <f>+'NOVIEMBRE 25'!M396+'OCTUBRE 25'!N396+'DICIEMBRE 25'!M396</f>
        <v>0</v>
      </c>
      <c r="O396" s="50">
        <f t="shared" si="6"/>
        <v>1300135.6299999999</v>
      </c>
    </row>
    <row r="397" spans="1:15" s="48" customFormat="1" ht="15.6" x14ac:dyDescent="0.3">
      <c r="A397" s="41" t="s">
        <v>786</v>
      </c>
      <c r="B397" s="42" t="s">
        <v>787</v>
      </c>
      <c r="C397" s="49">
        <f>+'NOVIEMBRE 25'!C397+'OCTUBRE 25'!C397+'DICIEMBRE 25'!C397</f>
        <v>466935.44</v>
      </c>
      <c r="D397" s="49">
        <f>+'NOVIEMBRE 25'!D397+'OCTUBRE 25'!D397+'DICIEMBRE 25'!D397</f>
        <v>253652.2</v>
      </c>
      <c r="E397" s="49">
        <f>+'NOVIEMBRE 25'!E397+'OCTUBRE 25'!E397+'DICIEMBRE 25'!E397</f>
        <v>7721.81</v>
      </c>
      <c r="F397" s="49">
        <f>+'NOVIEMBRE 25'!F397+'OCTUBRE 25'!F397+'DICIEMBRE 25'!F397</f>
        <v>29888.22</v>
      </c>
      <c r="G397" s="49">
        <f>+'NOVIEMBRE 25'!G397+'OCTUBRE 25'!G397+'DICIEMBRE 25'!G397</f>
        <v>6511.35</v>
      </c>
      <c r="H397" s="49">
        <f>+'NOVIEMBRE 25'!H397+'OCTUBRE 25'!H397+'DICIEMBRE 25'!H397</f>
        <v>2950.44</v>
      </c>
      <c r="I397" s="49">
        <f>+'NOVIEMBRE 25'!I397+'OCTUBRE 25'!I397+'DICIEMBRE 25'!I397</f>
        <v>5362.51</v>
      </c>
      <c r="J397" s="49">
        <f>+'OCTUBRE 25'!J397</f>
        <v>2.52</v>
      </c>
      <c r="K397" s="49">
        <f>'NOVIEMBRE 25'!J397+'OCTUBRE 25'!K397+'DICIEMBRE 25'!J397</f>
        <v>1581.84</v>
      </c>
      <c r="L397" s="49">
        <f>+'NOVIEMBRE 25'!K397+'OCTUBRE 25'!L397+'DICIEMBRE 25'!K397</f>
        <v>667.09</v>
      </c>
      <c r="M397" s="49">
        <f>+'NOVIEMBRE 25'!L397+'OCTUBRE 25'!M397+'DICIEMBRE 25'!L397</f>
        <v>35443</v>
      </c>
      <c r="N397" s="49">
        <f>+'NOVIEMBRE 25'!M397+'OCTUBRE 25'!N397+'DICIEMBRE 25'!M397</f>
        <v>0</v>
      </c>
      <c r="O397" s="50">
        <f t="shared" si="6"/>
        <v>810716.41999999993</v>
      </c>
    </row>
    <row r="398" spans="1:15" s="48" customFormat="1" ht="15.6" x14ac:dyDescent="0.3">
      <c r="A398" s="41" t="s">
        <v>788</v>
      </c>
      <c r="B398" s="42" t="s">
        <v>789</v>
      </c>
      <c r="C398" s="49">
        <f>+'NOVIEMBRE 25'!C398+'OCTUBRE 25'!C398+'DICIEMBRE 25'!C398</f>
        <v>13140018.199999999</v>
      </c>
      <c r="D398" s="49">
        <f>+'NOVIEMBRE 25'!D398+'OCTUBRE 25'!D398+'DICIEMBRE 25'!D398</f>
        <v>2848412.59</v>
      </c>
      <c r="E398" s="49">
        <f>+'NOVIEMBRE 25'!E398+'OCTUBRE 25'!E398+'DICIEMBRE 25'!E398</f>
        <v>166430.03999999998</v>
      </c>
      <c r="F398" s="49">
        <f>+'NOVIEMBRE 25'!F398+'OCTUBRE 25'!F398+'DICIEMBRE 25'!F398</f>
        <v>1110590.8999999999</v>
      </c>
      <c r="G398" s="49">
        <f>+'NOVIEMBRE 25'!G398+'OCTUBRE 25'!G398+'DICIEMBRE 25'!G398</f>
        <v>344947.51</v>
      </c>
      <c r="H398" s="49">
        <f>+'NOVIEMBRE 25'!H398+'OCTUBRE 25'!H398+'DICIEMBRE 25'!H398</f>
        <v>149974.51999999999</v>
      </c>
      <c r="I398" s="49">
        <f>+'NOVIEMBRE 25'!I398+'OCTUBRE 25'!I398+'DICIEMBRE 25'!I398</f>
        <v>430553.78999999992</v>
      </c>
      <c r="J398" s="49">
        <f>+'OCTUBRE 25'!J398</f>
        <v>202.7</v>
      </c>
      <c r="K398" s="49">
        <f>'NOVIEMBRE 25'!J398+'OCTUBRE 25'!K398+'DICIEMBRE 25'!J398</f>
        <v>19059.09</v>
      </c>
      <c r="L398" s="49">
        <f>+'NOVIEMBRE 25'!K398+'OCTUBRE 25'!L398+'DICIEMBRE 25'!K398</f>
        <v>71016.179999999993</v>
      </c>
      <c r="M398" s="49">
        <f>+'NOVIEMBRE 25'!L398+'OCTUBRE 25'!M398+'DICIEMBRE 25'!L398</f>
        <v>885889</v>
      </c>
      <c r="N398" s="49">
        <f>+'NOVIEMBRE 25'!M398+'OCTUBRE 25'!N398+'DICIEMBRE 25'!M398</f>
        <v>0</v>
      </c>
      <c r="O398" s="50">
        <f t="shared" si="6"/>
        <v>19167094.519999996</v>
      </c>
    </row>
    <row r="399" spans="1:15" s="48" customFormat="1" ht="15.6" x14ac:dyDescent="0.3">
      <c r="A399" s="41" t="s">
        <v>790</v>
      </c>
      <c r="B399" s="42" t="s">
        <v>791</v>
      </c>
      <c r="C399" s="49">
        <f>+'NOVIEMBRE 25'!C399+'OCTUBRE 25'!C399+'DICIEMBRE 25'!C399</f>
        <v>788276.27</v>
      </c>
      <c r="D399" s="49">
        <f>+'NOVIEMBRE 25'!D399+'OCTUBRE 25'!D399+'DICIEMBRE 25'!D399</f>
        <v>349118.87</v>
      </c>
      <c r="E399" s="49">
        <f>+'NOVIEMBRE 25'!E399+'OCTUBRE 25'!E399+'DICIEMBRE 25'!E399</f>
        <v>11406.720000000001</v>
      </c>
      <c r="F399" s="49">
        <f>+'NOVIEMBRE 25'!F399+'OCTUBRE 25'!F399+'DICIEMBRE 25'!F399</f>
        <v>54674.259999999995</v>
      </c>
      <c r="G399" s="49">
        <f>+'NOVIEMBRE 25'!G399+'OCTUBRE 25'!G399+'DICIEMBRE 25'!G399</f>
        <v>24906.71</v>
      </c>
      <c r="H399" s="49">
        <f>+'NOVIEMBRE 25'!H399+'OCTUBRE 25'!H399+'DICIEMBRE 25'!H399</f>
        <v>6285.18</v>
      </c>
      <c r="I399" s="49">
        <f>+'NOVIEMBRE 25'!I399+'OCTUBRE 25'!I399+'DICIEMBRE 25'!I399</f>
        <v>18734.79</v>
      </c>
      <c r="J399" s="49">
        <f>+'OCTUBRE 25'!J399</f>
        <v>8.82</v>
      </c>
      <c r="K399" s="49">
        <f>'NOVIEMBRE 25'!J399+'OCTUBRE 25'!K399+'DICIEMBRE 25'!J399</f>
        <v>2022.63</v>
      </c>
      <c r="L399" s="49">
        <f>+'NOVIEMBRE 25'!K399+'OCTUBRE 25'!L399+'DICIEMBRE 25'!K399</f>
        <v>2173.54</v>
      </c>
      <c r="M399" s="49">
        <f>+'NOVIEMBRE 25'!L399+'OCTUBRE 25'!M399+'DICIEMBRE 25'!L399</f>
        <v>91367</v>
      </c>
      <c r="N399" s="49">
        <f>+'NOVIEMBRE 25'!M399+'OCTUBRE 25'!N399+'DICIEMBRE 25'!M399</f>
        <v>0</v>
      </c>
      <c r="O399" s="50">
        <f t="shared" si="6"/>
        <v>1348974.79</v>
      </c>
    </row>
    <row r="400" spans="1:15" s="48" customFormat="1" ht="15.6" x14ac:dyDescent="0.3">
      <c r="A400" s="41" t="s">
        <v>792</v>
      </c>
      <c r="B400" s="42" t="s">
        <v>793</v>
      </c>
      <c r="C400" s="49">
        <f>+'NOVIEMBRE 25'!C400+'OCTUBRE 25'!C400+'DICIEMBRE 25'!C400</f>
        <v>1356544.65</v>
      </c>
      <c r="D400" s="49">
        <f>+'NOVIEMBRE 25'!D400+'OCTUBRE 25'!D400+'DICIEMBRE 25'!D400</f>
        <v>726435.37</v>
      </c>
      <c r="E400" s="49">
        <f>+'NOVIEMBRE 25'!E400+'OCTUBRE 25'!E400+'DICIEMBRE 25'!E400</f>
        <v>18681.350000000002</v>
      </c>
      <c r="F400" s="49">
        <f>+'NOVIEMBRE 25'!F400+'OCTUBRE 25'!F400+'DICIEMBRE 25'!F400</f>
        <v>94846.93</v>
      </c>
      <c r="G400" s="49">
        <f>+'NOVIEMBRE 25'!G400+'OCTUBRE 25'!G400+'DICIEMBRE 25'!G400</f>
        <v>49218.69</v>
      </c>
      <c r="H400" s="49">
        <f>+'NOVIEMBRE 25'!H400+'OCTUBRE 25'!H400+'DICIEMBRE 25'!H400</f>
        <v>11272.01</v>
      </c>
      <c r="I400" s="49">
        <f>+'NOVIEMBRE 25'!I400+'OCTUBRE 25'!I400+'DICIEMBRE 25'!I400</f>
        <v>36514.57</v>
      </c>
      <c r="J400" s="49">
        <f>+'OCTUBRE 25'!J400</f>
        <v>17.190000000000001</v>
      </c>
      <c r="K400" s="49">
        <f>'NOVIEMBRE 25'!J400+'OCTUBRE 25'!K400+'DICIEMBRE 25'!J400</f>
        <v>3250.68</v>
      </c>
      <c r="L400" s="49">
        <f>+'NOVIEMBRE 25'!K400+'OCTUBRE 25'!L400+'DICIEMBRE 25'!K400</f>
        <v>4121.63</v>
      </c>
      <c r="M400" s="49">
        <f>+'NOVIEMBRE 25'!L400+'OCTUBRE 25'!M400+'DICIEMBRE 25'!L400</f>
        <v>84876</v>
      </c>
      <c r="N400" s="49">
        <f>+'NOVIEMBRE 25'!M400+'OCTUBRE 25'!N400+'DICIEMBRE 25'!M400</f>
        <v>0</v>
      </c>
      <c r="O400" s="50">
        <f t="shared" si="6"/>
        <v>2385779.0699999998</v>
      </c>
    </row>
    <row r="401" spans="1:15" s="48" customFormat="1" ht="15.6" x14ac:dyDescent="0.3">
      <c r="A401" s="41" t="s">
        <v>794</v>
      </c>
      <c r="B401" s="42" t="s">
        <v>795</v>
      </c>
      <c r="C401" s="49">
        <f>+'NOVIEMBRE 25'!C401+'OCTUBRE 25'!C401+'DICIEMBRE 25'!C401</f>
        <v>900892.3</v>
      </c>
      <c r="D401" s="49">
        <f>+'NOVIEMBRE 25'!D401+'OCTUBRE 25'!D401+'DICIEMBRE 25'!D401</f>
        <v>293285</v>
      </c>
      <c r="E401" s="49">
        <f>+'NOVIEMBRE 25'!E401+'OCTUBRE 25'!E401+'DICIEMBRE 25'!E401</f>
        <v>12335.04</v>
      </c>
      <c r="F401" s="49">
        <f>+'NOVIEMBRE 25'!F401+'OCTUBRE 25'!F401+'DICIEMBRE 25'!F401</f>
        <v>64520.920000000006</v>
      </c>
      <c r="G401" s="49">
        <f>+'NOVIEMBRE 25'!G401+'OCTUBRE 25'!G401+'DICIEMBRE 25'!G401</f>
        <v>29708.03</v>
      </c>
      <c r="H401" s="49">
        <f>+'NOVIEMBRE 25'!H401+'OCTUBRE 25'!H401+'DICIEMBRE 25'!H401</f>
        <v>7780.71</v>
      </c>
      <c r="I401" s="49">
        <f>+'NOVIEMBRE 25'!I401+'OCTUBRE 25'!I401+'DICIEMBRE 25'!I401</f>
        <v>24242.98</v>
      </c>
      <c r="J401" s="49">
        <f>+'OCTUBRE 25'!J401</f>
        <v>11.41</v>
      </c>
      <c r="K401" s="49">
        <f>'NOVIEMBRE 25'!J401+'OCTUBRE 25'!K401+'DICIEMBRE 25'!J401</f>
        <v>1996.17</v>
      </c>
      <c r="L401" s="49">
        <f>+'NOVIEMBRE 25'!K401+'OCTUBRE 25'!L401+'DICIEMBRE 25'!K401</f>
        <v>2963.03</v>
      </c>
      <c r="M401" s="49">
        <f>+'NOVIEMBRE 25'!L401+'OCTUBRE 25'!M401+'DICIEMBRE 25'!L401</f>
        <v>169488</v>
      </c>
      <c r="N401" s="49">
        <f>+'NOVIEMBRE 25'!M401+'OCTUBRE 25'!N401+'DICIEMBRE 25'!M401</f>
        <v>0</v>
      </c>
      <c r="O401" s="50">
        <f t="shared" si="6"/>
        <v>1507223.5899999999</v>
      </c>
    </row>
    <row r="402" spans="1:15" s="48" customFormat="1" ht="15.6" x14ac:dyDescent="0.3">
      <c r="A402" s="41" t="s">
        <v>796</v>
      </c>
      <c r="B402" s="42" t="s">
        <v>797</v>
      </c>
      <c r="C402" s="49">
        <f>+'NOVIEMBRE 25'!C402+'OCTUBRE 25'!C402+'DICIEMBRE 25'!C402</f>
        <v>563944.91</v>
      </c>
      <c r="D402" s="49">
        <f>+'NOVIEMBRE 25'!D402+'OCTUBRE 25'!D402+'DICIEMBRE 25'!D402</f>
        <v>116890.79999999999</v>
      </c>
      <c r="E402" s="49">
        <f>+'NOVIEMBRE 25'!E402+'OCTUBRE 25'!E402+'DICIEMBRE 25'!E402</f>
        <v>8031.24</v>
      </c>
      <c r="F402" s="49">
        <f>+'NOVIEMBRE 25'!F402+'OCTUBRE 25'!F402+'DICIEMBRE 25'!F402</f>
        <v>39308.589999999997</v>
      </c>
      <c r="G402" s="49">
        <f>+'NOVIEMBRE 25'!G402+'OCTUBRE 25'!G402+'DICIEMBRE 25'!G402</f>
        <v>19962.34</v>
      </c>
      <c r="H402" s="49">
        <f>+'NOVIEMBRE 25'!H402+'OCTUBRE 25'!H402+'DICIEMBRE 25'!H402</f>
        <v>4582.58</v>
      </c>
      <c r="I402" s="49">
        <f>+'NOVIEMBRE 25'!I402+'OCTUBRE 25'!I402+'DICIEMBRE 25'!I402</f>
        <v>14829.36</v>
      </c>
      <c r="J402" s="49">
        <f>+'OCTUBRE 25'!J402</f>
        <v>6.98</v>
      </c>
      <c r="K402" s="49">
        <f>'NOVIEMBRE 25'!J402+'OCTUBRE 25'!K402+'DICIEMBRE 25'!J402</f>
        <v>1444.0500000000002</v>
      </c>
      <c r="L402" s="49">
        <f>+'NOVIEMBRE 25'!K402+'OCTUBRE 25'!L402+'DICIEMBRE 25'!K402</f>
        <v>1623.98</v>
      </c>
      <c r="M402" s="49">
        <f>+'NOVIEMBRE 25'!L402+'OCTUBRE 25'!M402+'DICIEMBRE 25'!L402</f>
        <v>0</v>
      </c>
      <c r="N402" s="49">
        <f>+'NOVIEMBRE 25'!M402+'OCTUBRE 25'!N402+'DICIEMBRE 25'!M402</f>
        <v>0</v>
      </c>
      <c r="O402" s="50">
        <f t="shared" si="6"/>
        <v>770624.82999999984</v>
      </c>
    </row>
    <row r="403" spans="1:15" s="48" customFormat="1" ht="15.6" x14ac:dyDescent="0.3">
      <c r="A403" s="41" t="s">
        <v>798</v>
      </c>
      <c r="B403" s="42" t="s">
        <v>799</v>
      </c>
      <c r="C403" s="49">
        <f>+'NOVIEMBRE 25'!C403+'OCTUBRE 25'!C403+'DICIEMBRE 25'!C403</f>
        <v>529902.15999999992</v>
      </c>
      <c r="D403" s="49">
        <f>+'NOVIEMBRE 25'!D403+'OCTUBRE 25'!D403+'DICIEMBRE 25'!D403</f>
        <v>174625.2</v>
      </c>
      <c r="E403" s="49">
        <f>+'NOVIEMBRE 25'!E403+'OCTUBRE 25'!E403+'DICIEMBRE 25'!E403</f>
        <v>8279.0400000000009</v>
      </c>
      <c r="F403" s="49">
        <f>+'NOVIEMBRE 25'!F403+'OCTUBRE 25'!F403+'DICIEMBRE 25'!F403</f>
        <v>34296.86</v>
      </c>
      <c r="G403" s="49">
        <f>+'NOVIEMBRE 25'!G403+'OCTUBRE 25'!G403+'DICIEMBRE 25'!G403</f>
        <v>12052.220000000001</v>
      </c>
      <c r="H403" s="49">
        <f>+'NOVIEMBRE 25'!H403+'OCTUBRE 25'!H403+'DICIEMBRE 25'!H403</f>
        <v>3573.0499999999997</v>
      </c>
      <c r="I403" s="49">
        <f>+'NOVIEMBRE 25'!I403+'OCTUBRE 25'!I403+'DICIEMBRE 25'!I403</f>
        <v>8640.85</v>
      </c>
      <c r="J403" s="49">
        <f>+'OCTUBRE 25'!J403</f>
        <v>4.07</v>
      </c>
      <c r="K403" s="49">
        <f>'NOVIEMBRE 25'!J403+'OCTUBRE 25'!K403+'DICIEMBRE 25'!J403</f>
        <v>1654.47</v>
      </c>
      <c r="L403" s="49">
        <f>+'NOVIEMBRE 25'!K403+'OCTUBRE 25'!L403+'DICIEMBRE 25'!K403</f>
        <v>946.42000000000007</v>
      </c>
      <c r="M403" s="49">
        <f>+'NOVIEMBRE 25'!L403+'OCTUBRE 25'!M403+'DICIEMBRE 25'!L403</f>
        <v>0</v>
      </c>
      <c r="N403" s="49">
        <f>+'NOVIEMBRE 25'!M403+'OCTUBRE 25'!N403+'DICIEMBRE 25'!M403</f>
        <v>0</v>
      </c>
      <c r="O403" s="50">
        <f t="shared" si="6"/>
        <v>773974.33999999985</v>
      </c>
    </row>
    <row r="404" spans="1:15" s="48" customFormat="1" ht="15.6" x14ac:dyDescent="0.3">
      <c r="A404" s="41" t="s">
        <v>800</v>
      </c>
      <c r="B404" s="42" t="s">
        <v>801</v>
      </c>
      <c r="C404" s="49">
        <f>+'NOVIEMBRE 25'!C404+'OCTUBRE 25'!C404+'DICIEMBRE 25'!C404</f>
        <v>767006.71</v>
      </c>
      <c r="D404" s="49">
        <f>+'NOVIEMBRE 25'!D404+'OCTUBRE 25'!D404+'DICIEMBRE 25'!D404</f>
        <v>188627.40000000002</v>
      </c>
      <c r="E404" s="49">
        <f>+'NOVIEMBRE 25'!E404+'OCTUBRE 25'!E404+'DICIEMBRE 25'!E404</f>
        <v>11279.84</v>
      </c>
      <c r="F404" s="49">
        <f>+'NOVIEMBRE 25'!F404+'OCTUBRE 25'!F404+'DICIEMBRE 25'!F404</f>
        <v>52662.92</v>
      </c>
      <c r="G404" s="49">
        <f>+'NOVIEMBRE 25'!G404+'OCTUBRE 25'!G404+'DICIEMBRE 25'!G404</f>
        <v>24301.06</v>
      </c>
      <c r="H404" s="49">
        <f>+'NOVIEMBRE 25'!H404+'OCTUBRE 25'!H404+'DICIEMBRE 25'!H404</f>
        <v>5960.29</v>
      </c>
      <c r="I404" s="49">
        <f>+'NOVIEMBRE 25'!I404+'OCTUBRE 25'!I404+'DICIEMBRE 25'!I404</f>
        <v>17668.769999999997</v>
      </c>
      <c r="J404" s="49">
        <f>+'OCTUBRE 25'!J404</f>
        <v>8.32</v>
      </c>
      <c r="K404" s="49">
        <f>'NOVIEMBRE 25'!J404+'OCTUBRE 25'!K404+'DICIEMBRE 25'!J404</f>
        <v>2055.7799999999997</v>
      </c>
      <c r="L404" s="49">
        <f>+'NOVIEMBRE 25'!K404+'OCTUBRE 25'!L404+'DICIEMBRE 25'!K404</f>
        <v>1990.9699999999998</v>
      </c>
      <c r="M404" s="49">
        <f>+'NOVIEMBRE 25'!L404+'OCTUBRE 25'!M404+'DICIEMBRE 25'!L404</f>
        <v>156016</v>
      </c>
      <c r="N404" s="49">
        <f>+'NOVIEMBRE 25'!M404+'OCTUBRE 25'!N404+'DICIEMBRE 25'!M404</f>
        <v>0</v>
      </c>
      <c r="O404" s="50">
        <f t="shared" si="6"/>
        <v>1227578.06</v>
      </c>
    </row>
    <row r="405" spans="1:15" s="48" customFormat="1" ht="15.6" x14ac:dyDescent="0.3">
      <c r="A405" s="41" t="s">
        <v>802</v>
      </c>
      <c r="B405" s="42" t="s">
        <v>803</v>
      </c>
      <c r="C405" s="49">
        <f>+'NOVIEMBRE 25'!C405+'OCTUBRE 25'!C405+'DICIEMBRE 25'!C405</f>
        <v>10650535.609999999</v>
      </c>
      <c r="D405" s="49">
        <f>+'NOVIEMBRE 25'!D405+'OCTUBRE 25'!D405+'DICIEMBRE 25'!D405</f>
        <v>3462756.44</v>
      </c>
      <c r="E405" s="49">
        <f>+'NOVIEMBRE 25'!E405+'OCTUBRE 25'!E405+'DICIEMBRE 25'!E405</f>
        <v>126448.78</v>
      </c>
      <c r="F405" s="49">
        <f>+'NOVIEMBRE 25'!F405+'OCTUBRE 25'!F405+'DICIEMBRE 25'!F405</f>
        <v>803461.91999999993</v>
      </c>
      <c r="G405" s="49">
        <f>+'NOVIEMBRE 25'!G405+'OCTUBRE 25'!G405+'DICIEMBRE 25'!G405</f>
        <v>281319.23</v>
      </c>
      <c r="H405" s="49">
        <f>+'NOVIEMBRE 25'!H405+'OCTUBRE 25'!H405+'DICIEMBRE 25'!H405</f>
        <v>106100.72</v>
      </c>
      <c r="I405" s="49">
        <f>+'NOVIEMBRE 25'!I405+'OCTUBRE 25'!I405+'DICIEMBRE 25'!I405</f>
        <v>302987.11</v>
      </c>
      <c r="J405" s="49">
        <f>+'OCTUBRE 25'!J405</f>
        <v>142.63999999999999</v>
      </c>
      <c r="K405" s="49">
        <f>'NOVIEMBRE 25'!J405+'OCTUBRE 25'!K405+'DICIEMBRE 25'!J405</f>
        <v>17285.22</v>
      </c>
      <c r="L405" s="49">
        <f>+'NOVIEMBRE 25'!K405+'OCTUBRE 25'!L405+'DICIEMBRE 25'!K405</f>
        <v>46348.85</v>
      </c>
      <c r="M405" s="49">
        <f>+'NOVIEMBRE 25'!L405+'OCTUBRE 25'!M405+'DICIEMBRE 25'!L405</f>
        <v>1760511</v>
      </c>
      <c r="N405" s="49">
        <f>+'NOVIEMBRE 25'!M405+'OCTUBRE 25'!N405+'DICIEMBRE 25'!M405</f>
        <v>0</v>
      </c>
      <c r="O405" s="50">
        <f t="shared" si="6"/>
        <v>17557897.52</v>
      </c>
    </row>
    <row r="406" spans="1:15" s="48" customFormat="1" ht="15.6" x14ac:dyDescent="0.3">
      <c r="A406" s="41" t="s">
        <v>804</v>
      </c>
      <c r="B406" s="42" t="s">
        <v>805</v>
      </c>
      <c r="C406" s="49">
        <f>+'NOVIEMBRE 25'!C406+'OCTUBRE 25'!C406+'DICIEMBRE 25'!C406</f>
        <v>1154965.1099999999</v>
      </c>
      <c r="D406" s="49">
        <f>+'NOVIEMBRE 25'!D406+'OCTUBRE 25'!D406+'DICIEMBRE 25'!D406</f>
        <v>451182.53</v>
      </c>
      <c r="E406" s="49">
        <f>+'NOVIEMBRE 25'!E406+'OCTUBRE 25'!E406+'DICIEMBRE 25'!E406</f>
        <v>15118.609999999999</v>
      </c>
      <c r="F406" s="49">
        <f>+'NOVIEMBRE 25'!F406+'OCTUBRE 25'!F406+'DICIEMBRE 25'!F406</f>
        <v>79382.51999999999</v>
      </c>
      <c r="G406" s="49">
        <f>+'NOVIEMBRE 25'!G406+'OCTUBRE 25'!G406+'DICIEMBRE 25'!G406</f>
        <v>34539.939999999995</v>
      </c>
      <c r="H406" s="49">
        <f>+'NOVIEMBRE 25'!H406+'OCTUBRE 25'!H406+'DICIEMBRE 25'!H406</f>
        <v>9569.3100000000013</v>
      </c>
      <c r="I406" s="49">
        <f>+'NOVIEMBRE 25'!I406+'OCTUBRE 25'!I406+'DICIEMBRE 25'!I406</f>
        <v>28568.080000000002</v>
      </c>
      <c r="J406" s="49">
        <f>+'OCTUBRE 25'!J406</f>
        <v>13.45</v>
      </c>
      <c r="K406" s="49">
        <f>'NOVIEMBRE 25'!J406+'OCTUBRE 25'!K406+'DICIEMBRE 25'!J406</f>
        <v>2530.77</v>
      </c>
      <c r="L406" s="49">
        <f>+'NOVIEMBRE 25'!K406+'OCTUBRE 25'!L406+'DICIEMBRE 25'!K406</f>
        <v>3525.33</v>
      </c>
      <c r="M406" s="49">
        <f>+'NOVIEMBRE 25'!L406+'OCTUBRE 25'!M406+'DICIEMBRE 25'!L406</f>
        <v>309903</v>
      </c>
      <c r="N406" s="49">
        <f>+'NOVIEMBRE 25'!M406+'OCTUBRE 25'!N406+'DICIEMBRE 25'!M406</f>
        <v>0</v>
      </c>
      <c r="O406" s="50">
        <f t="shared" si="6"/>
        <v>2089298.6500000001</v>
      </c>
    </row>
    <row r="407" spans="1:15" s="48" customFormat="1" ht="15.6" x14ac:dyDescent="0.3">
      <c r="A407" s="41" t="s">
        <v>806</v>
      </c>
      <c r="B407" s="42" t="s">
        <v>807</v>
      </c>
      <c r="C407" s="49">
        <f>+'NOVIEMBRE 25'!C407+'OCTUBRE 25'!C407+'DICIEMBRE 25'!C407</f>
        <v>7857281.1500000004</v>
      </c>
      <c r="D407" s="49">
        <f>+'NOVIEMBRE 25'!D407+'OCTUBRE 25'!D407+'DICIEMBRE 25'!D407</f>
        <v>1843673.16</v>
      </c>
      <c r="E407" s="49">
        <f>+'NOVIEMBRE 25'!E407+'OCTUBRE 25'!E407+'DICIEMBRE 25'!E407</f>
        <v>90157.41</v>
      </c>
      <c r="F407" s="49">
        <f>+'NOVIEMBRE 25'!F407+'OCTUBRE 25'!F407+'DICIEMBRE 25'!F407</f>
        <v>634795.78</v>
      </c>
      <c r="G407" s="49">
        <f>+'NOVIEMBRE 25'!G407+'OCTUBRE 25'!G407+'DICIEMBRE 25'!G407</f>
        <v>291935.76</v>
      </c>
      <c r="H407" s="49">
        <f>+'NOVIEMBRE 25'!H407+'OCTUBRE 25'!H407+'DICIEMBRE 25'!H407</f>
        <v>86845.62</v>
      </c>
      <c r="I407" s="49">
        <f>+'NOVIEMBRE 25'!I407+'OCTUBRE 25'!I407+'DICIEMBRE 25'!I407</f>
        <v>286630.76</v>
      </c>
      <c r="J407" s="49">
        <f>+'OCTUBRE 25'!J407</f>
        <v>134.94</v>
      </c>
      <c r="K407" s="49">
        <f>'NOVIEMBRE 25'!J407+'OCTUBRE 25'!K407+'DICIEMBRE 25'!J407</f>
        <v>8299.68</v>
      </c>
      <c r="L407" s="49">
        <f>+'NOVIEMBRE 25'!K407+'OCTUBRE 25'!L407+'DICIEMBRE 25'!K407</f>
        <v>40776.93</v>
      </c>
      <c r="M407" s="49">
        <f>+'NOVIEMBRE 25'!L407+'OCTUBRE 25'!M407+'DICIEMBRE 25'!L407</f>
        <v>226846</v>
      </c>
      <c r="N407" s="49">
        <f>+'NOVIEMBRE 25'!M407+'OCTUBRE 25'!N407+'DICIEMBRE 25'!M407</f>
        <v>0</v>
      </c>
      <c r="O407" s="50">
        <f t="shared" si="6"/>
        <v>11367377.189999998</v>
      </c>
    </row>
    <row r="408" spans="1:15" s="48" customFormat="1" ht="15.6" x14ac:dyDescent="0.3">
      <c r="A408" s="41" t="s">
        <v>808</v>
      </c>
      <c r="B408" s="42" t="s">
        <v>809</v>
      </c>
      <c r="C408" s="49">
        <f>+'NOVIEMBRE 25'!C408+'OCTUBRE 25'!C408+'DICIEMBRE 25'!C408</f>
        <v>586540.14999999991</v>
      </c>
      <c r="D408" s="49">
        <f>+'NOVIEMBRE 25'!D408+'OCTUBRE 25'!D408+'DICIEMBRE 25'!D408</f>
        <v>194040.13</v>
      </c>
      <c r="E408" s="49">
        <f>+'NOVIEMBRE 25'!E408+'OCTUBRE 25'!E408+'DICIEMBRE 25'!E408</f>
        <v>7464.62</v>
      </c>
      <c r="F408" s="49">
        <f>+'NOVIEMBRE 25'!F408+'OCTUBRE 25'!F408+'DICIEMBRE 25'!F408</f>
        <v>35850.339999999997</v>
      </c>
      <c r="G408" s="49">
        <f>+'NOVIEMBRE 25'!G408+'OCTUBRE 25'!G408+'DICIEMBRE 25'!G408</f>
        <v>12102.86</v>
      </c>
      <c r="H408" s="49">
        <f>+'NOVIEMBRE 25'!H408+'OCTUBRE 25'!H408+'DICIEMBRE 25'!H408</f>
        <v>4073.54</v>
      </c>
      <c r="I408" s="49">
        <f>+'NOVIEMBRE 25'!I408+'OCTUBRE 25'!I408+'DICIEMBRE 25'!I408</f>
        <v>9946.7899999999991</v>
      </c>
      <c r="J408" s="49">
        <f>+'OCTUBRE 25'!J408</f>
        <v>4.68</v>
      </c>
      <c r="K408" s="49">
        <f>'NOVIEMBRE 25'!J408+'OCTUBRE 25'!K408+'DICIEMBRE 25'!J408</f>
        <v>1378.35</v>
      </c>
      <c r="L408" s="49">
        <f>+'NOVIEMBRE 25'!K408+'OCTUBRE 25'!L408+'DICIEMBRE 25'!K408</f>
        <v>1215.0700000000002</v>
      </c>
      <c r="M408" s="49">
        <f>+'NOVIEMBRE 25'!L408+'OCTUBRE 25'!M408+'DICIEMBRE 25'!L408</f>
        <v>0</v>
      </c>
      <c r="N408" s="49">
        <f>+'NOVIEMBRE 25'!M408+'OCTUBRE 25'!N408+'DICIEMBRE 25'!M408</f>
        <v>0</v>
      </c>
      <c r="O408" s="50">
        <f t="shared" si="6"/>
        <v>852616.52999999991</v>
      </c>
    </row>
    <row r="409" spans="1:15" s="48" customFormat="1" ht="15.6" x14ac:dyDescent="0.3">
      <c r="A409" s="41" t="s">
        <v>810</v>
      </c>
      <c r="B409" s="42" t="s">
        <v>811</v>
      </c>
      <c r="C409" s="49">
        <f>+'NOVIEMBRE 25'!C409+'OCTUBRE 25'!C409+'DICIEMBRE 25'!C409</f>
        <v>9814600.6699999999</v>
      </c>
      <c r="D409" s="49">
        <f>+'NOVIEMBRE 25'!D409+'OCTUBRE 25'!D409+'DICIEMBRE 25'!D409</f>
        <v>2701015.9</v>
      </c>
      <c r="E409" s="49">
        <f>+'NOVIEMBRE 25'!E409+'OCTUBRE 25'!E409+'DICIEMBRE 25'!E409</f>
        <v>112113.53</v>
      </c>
      <c r="F409" s="49">
        <f>+'NOVIEMBRE 25'!F409+'OCTUBRE 25'!F409+'DICIEMBRE 25'!F409</f>
        <v>854101.44000000018</v>
      </c>
      <c r="G409" s="49">
        <f>+'NOVIEMBRE 25'!G409+'OCTUBRE 25'!G409+'DICIEMBRE 25'!G409</f>
        <v>190464.31</v>
      </c>
      <c r="H409" s="49">
        <f>+'NOVIEMBRE 25'!H409+'OCTUBRE 25'!H409+'DICIEMBRE 25'!H409</f>
        <v>120552.59999999999</v>
      </c>
      <c r="I409" s="49">
        <f>+'NOVIEMBRE 25'!I409+'OCTUBRE 25'!I409+'DICIEMBRE 25'!I409</f>
        <v>316340.48000000004</v>
      </c>
      <c r="J409" s="49">
        <f>+'OCTUBRE 25'!J409</f>
        <v>148.93</v>
      </c>
      <c r="K409" s="49">
        <f>'NOVIEMBRE 25'!J409+'OCTUBRE 25'!K409+'DICIEMBRE 25'!J409</f>
        <v>8576.73</v>
      </c>
      <c r="L409" s="49">
        <f>+'NOVIEMBRE 25'!K409+'OCTUBRE 25'!L409+'DICIEMBRE 25'!K409</f>
        <v>59888.259999999995</v>
      </c>
      <c r="M409" s="49">
        <f>+'NOVIEMBRE 25'!L409+'OCTUBRE 25'!M409+'DICIEMBRE 25'!L409</f>
        <v>880595</v>
      </c>
      <c r="N409" s="49">
        <f>+'NOVIEMBRE 25'!M409+'OCTUBRE 25'!N409+'DICIEMBRE 25'!M409</f>
        <v>0</v>
      </c>
      <c r="O409" s="50">
        <f t="shared" si="6"/>
        <v>15058397.85</v>
      </c>
    </row>
    <row r="410" spans="1:15" s="48" customFormat="1" ht="15.6" x14ac:dyDescent="0.3">
      <c r="A410" s="41" t="s">
        <v>812</v>
      </c>
      <c r="B410" s="42" t="s">
        <v>813</v>
      </c>
      <c r="C410" s="49">
        <f>+'NOVIEMBRE 25'!C410+'OCTUBRE 25'!C410+'DICIEMBRE 25'!C410</f>
        <v>337692.01</v>
      </c>
      <c r="D410" s="49">
        <f>+'NOVIEMBRE 25'!D410+'OCTUBRE 25'!D410+'DICIEMBRE 25'!D410</f>
        <v>122013.59999999999</v>
      </c>
      <c r="E410" s="49">
        <f>+'NOVIEMBRE 25'!E410+'OCTUBRE 25'!E410+'DICIEMBRE 25'!E410</f>
        <v>5306.66</v>
      </c>
      <c r="F410" s="49">
        <f>+'NOVIEMBRE 25'!F410+'OCTUBRE 25'!F410+'DICIEMBRE 25'!F410</f>
        <v>22044.399999999998</v>
      </c>
      <c r="G410" s="49">
        <f>+'NOVIEMBRE 25'!G410+'OCTUBRE 25'!G410+'DICIEMBRE 25'!G410</f>
        <v>7614.6900000000005</v>
      </c>
      <c r="H410" s="49">
        <f>+'NOVIEMBRE 25'!H410+'OCTUBRE 25'!H410+'DICIEMBRE 25'!H410</f>
        <v>2300.6800000000003</v>
      </c>
      <c r="I410" s="49">
        <f>+'NOVIEMBRE 25'!I410+'OCTUBRE 25'!I410+'DICIEMBRE 25'!I410</f>
        <v>5659.13</v>
      </c>
      <c r="J410" s="49">
        <f>+'OCTUBRE 25'!J410</f>
        <v>2.66</v>
      </c>
      <c r="K410" s="49">
        <f>'NOVIEMBRE 25'!J410+'OCTUBRE 25'!K410+'DICIEMBRE 25'!J410</f>
        <v>1044.42</v>
      </c>
      <c r="L410" s="49">
        <f>+'NOVIEMBRE 25'!K410+'OCTUBRE 25'!L410+'DICIEMBRE 25'!K410</f>
        <v>619.73</v>
      </c>
      <c r="M410" s="49">
        <f>+'NOVIEMBRE 25'!L410+'OCTUBRE 25'!M410+'DICIEMBRE 25'!L410</f>
        <v>0</v>
      </c>
      <c r="N410" s="49">
        <f>+'NOVIEMBRE 25'!M410+'OCTUBRE 25'!N410+'DICIEMBRE 25'!M410</f>
        <v>0</v>
      </c>
      <c r="O410" s="50">
        <f t="shared" si="6"/>
        <v>504297.97999999992</v>
      </c>
    </row>
    <row r="411" spans="1:15" s="48" customFormat="1" ht="15.6" x14ac:dyDescent="0.3">
      <c r="A411" s="41" t="s">
        <v>814</v>
      </c>
      <c r="B411" s="42" t="s">
        <v>815</v>
      </c>
      <c r="C411" s="49">
        <f>+'NOVIEMBRE 25'!C411+'OCTUBRE 25'!C411+'DICIEMBRE 25'!C411</f>
        <v>1236892.8</v>
      </c>
      <c r="D411" s="49">
        <f>+'NOVIEMBRE 25'!D411+'OCTUBRE 25'!D411+'DICIEMBRE 25'!D411</f>
        <v>456592.27</v>
      </c>
      <c r="E411" s="49">
        <f>+'NOVIEMBRE 25'!E411+'OCTUBRE 25'!E411+'DICIEMBRE 25'!E411</f>
        <v>14887.109999999997</v>
      </c>
      <c r="F411" s="49">
        <f>+'NOVIEMBRE 25'!F411+'OCTUBRE 25'!F411+'DICIEMBRE 25'!F411</f>
        <v>102119.52000000002</v>
      </c>
      <c r="G411" s="49">
        <f>+'NOVIEMBRE 25'!G411+'OCTUBRE 25'!G411+'DICIEMBRE 25'!G411</f>
        <v>26079.159999999996</v>
      </c>
      <c r="H411" s="49">
        <f>+'NOVIEMBRE 25'!H411+'OCTUBRE 25'!H411+'DICIEMBRE 25'!H411</f>
        <v>13854.719999999998</v>
      </c>
      <c r="I411" s="49">
        <f>+'NOVIEMBRE 25'!I411+'OCTUBRE 25'!I411+'DICIEMBRE 25'!I411</f>
        <v>36928.740000000005</v>
      </c>
      <c r="J411" s="49">
        <f>+'OCTUBRE 25'!J411</f>
        <v>17.39</v>
      </c>
      <c r="K411" s="49">
        <f>'NOVIEMBRE 25'!J411+'OCTUBRE 25'!K411+'DICIEMBRE 25'!J411</f>
        <v>1459.9499999999998</v>
      </c>
      <c r="L411" s="49">
        <f>+'NOVIEMBRE 25'!K411+'OCTUBRE 25'!L411+'DICIEMBRE 25'!K411</f>
        <v>6531.4000000000005</v>
      </c>
      <c r="M411" s="49">
        <f>+'NOVIEMBRE 25'!L411+'OCTUBRE 25'!M411+'DICIEMBRE 25'!L411</f>
        <v>45284</v>
      </c>
      <c r="N411" s="49">
        <f>+'NOVIEMBRE 25'!M411+'OCTUBRE 25'!N411+'DICIEMBRE 25'!M411</f>
        <v>0</v>
      </c>
      <c r="O411" s="50">
        <f t="shared" si="6"/>
        <v>1940647.0599999998</v>
      </c>
    </row>
    <row r="412" spans="1:15" s="48" customFormat="1" ht="15.6" x14ac:dyDescent="0.3">
      <c r="A412" s="41" t="s">
        <v>816</v>
      </c>
      <c r="B412" s="42" t="s">
        <v>817</v>
      </c>
      <c r="C412" s="49">
        <f>+'NOVIEMBRE 25'!C412+'OCTUBRE 25'!C412+'DICIEMBRE 25'!C412</f>
        <v>606885.29</v>
      </c>
      <c r="D412" s="49">
        <f>+'NOVIEMBRE 25'!D412+'OCTUBRE 25'!D412+'DICIEMBRE 25'!D412</f>
        <v>198972.38</v>
      </c>
      <c r="E412" s="49">
        <f>+'NOVIEMBRE 25'!E412+'OCTUBRE 25'!E412+'DICIEMBRE 25'!E412</f>
        <v>8083.68</v>
      </c>
      <c r="F412" s="49">
        <f>+'NOVIEMBRE 25'!F412+'OCTUBRE 25'!F412+'DICIEMBRE 25'!F412</f>
        <v>48838.03</v>
      </c>
      <c r="G412" s="49">
        <f>+'NOVIEMBRE 25'!G412+'OCTUBRE 25'!G412+'DICIEMBRE 25'!G412</f>
        <v>5305.88</v>
      </c>
      <c r="H412" s="49">
        <f>+'NOVIEMBRE 25'!H412+'OCTUBRE 25'!H412+'DICIEMBRE 25'!H412</f>
        <v>6312.94</v>
      </c>
      <c r="I412" s="49">
        <f>+'NOVIEMBRE 25'!I412+'OCTUBRE 25'!I412+'DICIEMBRE 25'!I412</f>
        <v>13296.85</v>
      </c>
      <c r="J412" s="49">
        <f>+'OCTUBRE 25'!J412</f>
        <v>6.26</v>
      </c>
      <c r="K412" s="49">
        <f>'NOVIEMBRE 25'!J412+'OCTUBRE 25'!K412+'DICIEMBRE 25'!J412</f>
        <v>987.93000000000006</v>
      </c>
      <c r="L412" s="49">
        <f>+'NOVIEMBRE 25'!K412+'OCTUBRE 25'!L412+'DICIEMBRE 25'!K412</f>
        <v>2808.36</v>
      </c>
      <c r="M412" s="49">
        <f>+'NOVIEMBRE 25'!L412+'OCTUBRE 25'!M412+'DICIEMBRE 25'!L412</f>
        <v>60212</v>
      </c>
      <c r="N412" s="49">
        <f>+'NOVIEMBRE 25'!M412+'OCTUBRE 25'!N412+'DICIEMBRE 25'!M412</f>
        <v>0</v>
      </c>
      <c r="O412" s="50">
        <f t="shared" si="6"/>
        <v>951709.60000000009</v>
      </c>
    </row>
    <row r="413" spans="1:15" s="48" customFormat="1" ht="15.6" x14ac:dyDescent="0.3">
      <c r="A413" s="41" t="s">
        <v>818</v>
      </c>
      <c r="B413" s="42" t="s">
        <v>819</v>
      </c>
      <c r="C413" s="49">
        <f>+'NOVIEMBRE 25'!C413+'OCTUBRE 25'!C413+'DICIEMBRE 25'!C413</f>
        <v>738918.41999999993</v>
      </c>
      <c r="D413" s="49">
        <f>+'NOVIEMBRE 25'!D413+'OCTUBRE 25'!D413+'DICIEMBRE 25'!D413</f>
        <v>238586.09000000003</v>
      </c>
      <c r="E413" s="49">
        <f>+'NOVIEMBRE 25'!E413+'OCTUBRE 25'!E413+'DICIEMBRE 25'!E413</f>
        <v>9371.2900000000009</v>
      </c>
      <c r="F413" s="49">
        <f>+'NOVIEMBRE 25'!F413+'OCTUBRE 25'!F413+'DICIEMBRE 25'!F413</f>
        <v>53141.599999999999</v>
      </c>
      <c r="G413" s="49">
        <f>+'NOVIEMBRE 25'!G413+'OCTUBRE 25'!G413+'DICIEMBRE 25'!G413</f>
        <v>12807.3</v>
      </c>
      <c r="H413" s="49">
        <f>+'NOVIEMBRE 25'!H413+'OCTUBRE 25'!H413+'DICIEMBRE 25'!H413</f>
        <v>6691.2199999999993</v>
      </c>
      <c r="I413" s="49">
        <f>+'NOVIEMBRE 25'!I413+'OCTUBRE 25'!I413+'DICIEMBRE 25'!I413</f>
        <v>16025.369999999999</v>
      </c>
      <c r="J413" s="49">
        <f>+'OCTUBRE 25'!J413</f>
        <v>7.54</v>
      </c>
      <c r="K413" s="49">
        <f>'NOVIEMBRE 25'!J413+'OCTUBRE 25'!K413+'DICIEMBRE 25'!J413</f>
        <v>1564.77</v>
      </c>
      <c r="L413" s="49">
        <f>+'NOVIEMBRE 25'!K413+'OCTUBRE 25'!L413+'DICIEMBRE 25'!K413</f>
        <v>2689.31</v>
      </c>
      <c r="M413" s="49">
        <f>+'NOVIEMBRE 25'!L413+'OCTUBRE 25'!M413+'DICIEMBRE 25'!L413</f>
        <v>40013</v>
      </c>
      <c r="N413" s="49">
        <f>+'NOVIEMBRE 25'!M413+'OCTUBRE 25'!N413+'DICIEMBRE 25'!M413</f>
        <v>0</v>
      </c>
      <c r="O413" s="50">
        <f t="shared" si="6"/>
        <v>1119815.9100000001</v>
      </c>
    </row>
    <row r="414" spans="1:15" s="48" customFormat="1" ht="15.6" x14ac:dyDescent="0.3">
      <c r="A414" s="41" t="s">
        <v>820</v>
      </c>
      <c r="B414" s="42" t="s">
        <v>821</v>
      </c>
      <c r="C414" s="49">
        <f>+'NOVIEMBRE 25'!C414+'OCTUBRE 25'!C414+'DICIEMBRE 25'!C414</f>
        <v>4085411.29</v>
      </c>
      <c r="D414" s="49">
        <f>+'NOVIEMBRE 25'!D414+'OCTUBRE 25'!D414+'DICIEMBRE 25'!D414</f>
        <v>759879.66</v>
      </c>
      <c r="E414" s="49">
        <f>+'NOVIEMBRE 25'!E414+'OCTUBRE 25'!E414+'DICIEMBRE 25'!E414</f>
        <v>54782.150000000009</v>
      </c>
      <c r="F414" s="49">
        <f>+'NOVIEMBRE 25'!F414+'OCTUBRE 25'!F414+'DICIEMBRE 25'!F414</f>
        <v>296399.49999999994</v>
      </c>
      <c r="G414" s="49">
        <f>+'NOVIEMBRE 25'!G414+'OCTUBRE 25'!G414+'DICIEMBRE 25'!G414</f>
        <v>165384.57</v>
      </c>
      <c r="H414" s="49">
        <f>+'NOVIEMBRE 25'!H414+'OCTUBRE 25'!H414+'DICIEMBRE 25'!H414</f>
        <v>36395.599999999999</v>
      </c>
      <c r="I414" s="49">
        <f>+'NOVIEMBRE 25'!I414+'OCTUBRE 25'!I414+'DICIEMBRE 25'!I414</f>
        <v>121079.65</v>
      </c>
      <c r="J414" s="49">
        <f>+'OCTUBRE 25'!J414</f>
        <v>57</v>
      </c>
      <c r="K414" s="49">
        <f>'NOVIEMBRE 25'!J414+'OCTUBRE 25'!K414+'DICIEMBRE 25'!J414</f>
        <v>8693.49</v>
      </c>
      <c r="L414" s="49">
        <f>+'NOVIEMBRE 25'!K414+'OCTUBRE 25'!L414+'DICIEMBRE 25'!K414</f>
        <v>14312.829999999998</v>
      </c>
      <c r="M414" s="49">
        <f>+'NOVIEMBRE 25'!L414+'OCTUBRE 25'!M414+'DICIEMBRE 25'!L414</f>
        <v>0</v>
      </c>
      <c r="N414" s="49">
        <f>+'NOVIEMBRE 25'!M414+'OCTUBRE 25'!N414+'DICIEMBRE 25'!M414</f>
        <v>0</v>
      </c>
      <c r="O414" s="50">
        <f t="shared" si="6"/>
        <v>5542395.7400000012</v>
      </c>
    </row>
    <row r="415" spans="1:15" s="48" customFormat="1" ht="15.6" x14ac:dyDescent="0.3">
      <c r="A415" s="41" t="s">
        <v>822</v>
      </c>
      <c r="B415" s="42" t="s">
        <v>823</v>
      </c>
      <c r="C415" s="49">
        <f>+'NOVIEMBRE 25'!C415+'OCTUBRE 25'!C415+'DICIEMBRE 25'!C415</f>
        <v>1817281.77</v>
      </c>
      <c r="D415" s="49">
        <f>+'NOVIEMBRE 25'!D415+'OCTUBRE 25'!D415+'DICIEMBRE 25'!D415</f>
        <v>489492.02</v>
      </c>
      <c r="E415" s="49">
        <f>+'NOVIEMBRE 25'!E415+'OCTUBRE 25'!E415+'DICIEMBRE 25'!E415</f>
        <v>23814.400000000001</v>
      </c>
      <c r="F415" s="49">
        <f>+'NOVIEMBRE 25'!F415+'OCTUBRE 25'!F415+'DICIEMBRE 25'!F415</f>
        <v>134988.82999999999</v>
      </c>
      <c r="G415" s="49">
        <f>+'NOVIEMBRE 25'!G415+'OCTUBRE 25'!G415+'DICIEMBRE 25'!G415</f>
        <v>69474.600000000006</v>
      </c>
      <c r="H415" s="49">
        <f>+'NOVIEMBRE 25'!H415+'OCTUBRE 25'!H415+'DICIEMBRE 25'!H415</f>
        <v>16960.52</v>
      </c>
      <c r="I415" s="49">
        <f>+'NOVIEMBRE 25'!I415+'OCTUBRE 25'!I415+'DICIEMBRE 25'!I415</f>
        <v>56645.97</v>
      </c>
      <c r="J415" s="49">
        <f>+'OCTUBRE 25'!J415</f>
        <v>26.67</v>
      </c>
      <c r="K415" s="49">
        <f>'NOVIEMBRE 25'!J415+'OCTUBRE 25'!K415+'DICIEMBRE 25'!J415</f>
        <v>3445.59</v>
      </c>
      <c r="L415" s="49">
        <f>+'NOVIEMBRE 25'!K415+'OCTUBRE 25'!L415+'DICIEMBRE 25'!K415</f>
        <v>7057.06</v>
      </c>
      <c r="M415" s="49">
        <f>+'NOVIEMBRE 25'!L415+'OCTUBRE 25'!M415+'DICIEMBRE 25'!L415</f>
        <v>0</v>
      </c>
      <c r="N415" s="49">
        <f>+'NOVIEMBRE 25'!M415+'OCTUBRE 25'!N415+'DICIEMBRE 25'!M415</f>
        <v>0</v>
      </c>
      <c r="O415" s="50">
        <f t="shared" si="6"/>
        <v>2619187.4300000002</v>
      </c>
    </row>
    <row r="416" spans="1:15" s="48" customFormat="1" ht="15.6" x14ac:dyDescent="0.3">
      <c r="A416" s="41" t="s">
        <v>824</v>
      </c>
      <c r="B416" s="42" t="s">
        <v>825</v>
      </c>
      <c r="C416" s="49">
        <f>+'NOVIEMBRE 25'!C416+'OCTUBRE 25'!C416+'DICIEMBRE 25'!C416</f>
        <v>304942.63</v>
      </c>
      <c r="D416" s="49">
        <f>+'NOVIEMBRE 25'!D416+'OCTUBRE 25'!D416+'DICIEMBRE 25'!D416</f>
        <v>166469.11000000002</v>
      </c>
      <c r="E416" s="49">
        <f>+'NOVIEMBRE 25'!E416+'OCTUBRE 25'!E416+'DICIEMBRE 25'!E416</f>
        <v>4540.6000000000004</v>
      </c>
      <c r="F416" s="49">
        <f>+'NOVIEMBRE 25'!F416+'OCTUBRE 25'!F416+'DICIEMBRE 25'!F416</f>
        <v>20722.829999999998</v>
      </c>
      <c r="G416" s="49">
        <f>+'NOVIEMBRE 25'!G416+'OCTUBRE 25'!G416+'DICIEMBRE 25'!G416</f>
        <v>3521.7</v>
      </c>
      <c r="H416" s="49">
        <f>+'NOVIEMBRE 25'!H416+'OCTUBRE 25'!H416+'DICIEMBRE 25'!H416</f>
        <v>2307.8200000000002</v>
      </c>
      <c r="I416" s="49">
        <f>+'NOVIEMBRE 25'!I416+'OCTUBRE 25'!I416+'DICIEMBRE 25'!I416</f>
        <v>4422.4799999999996</v>
      </c>
      <c r="J416" s="49">
        <f>+'OCTUBRE 25'!J416</f>
        <v>2.08</v>
      </c>
      <c r="K416" s="49">
        <f>'NOVIEMBRE 25'!J416+'OCTUBRE 25'!K416+'DICIEMBRE 25'!J416</f>
        <v>827.79</v>
      </c>
      <c r="L416" s="49">
        <f>+'NOVIEMBRE 25'!K416+'OCTUBRE 25'!L416+'DICIEMBRE 25'!K416</f>
        <v>743.61999999999989</v>
      </c>
      <c r="M416" s="49">
        <f>+'NOVIEMBRE 25'!L416+'OCTUBRE 25'!M416+'DICIEMBRE 25'!L416</f>
        <v>7580</v>
      </c>
      <c r="N416" s="49">
        <f>+'NOVIEMBRE 25'!M416+'OCTUBRE 25'!N416+'DICIEMBRE 25'!M416</f>
        <v>0</v>
      </c>
      <c r="O416" s="50">
        <f t="shared" si="6"/>
        <v>516080.66</v>
      </c>
    </row>
    <row r="417" spans="1:15" s="48" customFormat="1" ht="15.6" x14ac:dyDescent="0.3">
      <c r="A417" s="41" t="s">
        <v>826</v>
      </c>
      <c r="B417" s="42" t="s">
        <v>827</v>
      </c>
      <c r="C417" s="49">
        <f>+'NOVIEMBRE 25'!C417+'OCTUBRE 25'!C417+'DICIEMBRE 25'!C417</f>
        <v>5792844.1699999999</v>
      </c>
      <c r="D417" s="49">
        <f>+'NOVIEMBRE 25'!D417+'OCTUBRE 25'!D417+'DICIEMBRE 25'!D417</f>
        <v>719533.47</v>
      </c>
      <c r="E417" s="49">
        <f>+'NOVIEMBRE 25'!E417+'OCTUBRE 25'!E417+'DICIEMBRE 25'!E417</f>
        <v>68394.47</v>
      </c>
      <c r="F417" s="49">
        <f>+'NOVIEMBRE 25'!F417+'OCTUBRE 25'!F417+'DICIEMBRE 25'!F417</f>
        <v>525764.53</v>
      </c>
      <c r="G417" s="49">
        <f>+'NOVIEMBRE 25'!G417+'OCTUBRE 25'!G417+'DICIEMBRE 25'!G417</f>
        <v>61250.89</v>
      </c>
      <c r="H417" s="49">
        <f>+'NOVIEMBRE 25'!H417+'OCTUBRE 25'!H417+'DICIEMBRE 25'!H417</f>
        <v>74222.880000000005</v>
      </c>
      <c r="I417" s="49">
        <f>+'NOVIEMBRE 25'!I417+'OCTUBRE 25'!I417+'DICIEMBRE 25'!I417</f>
        <v>174327.95</v>
      </c>
      <c r="J417" s="49">
        <f>+'OCTUBRE 25'!J417</f>
        <v>82.07</v>
      </c>
      <c r="K417" s="49">
        <f>'NOVIEMBRE 25'!J417+'OCTUBRE 25'!K417+'DICIEMBRE 25'!J417</f>
        <v>4169.25</v>
      </c>
      <c r="L417" s="49">
        <f>+'NOVIEMBRE 25'!K417+'OCTUBRE 25'!L417+'DICIEMBRE 25'!K417</f>
        <v>37622.870000000003</v>
      </c>
      <c r="M417" s="49">
        <f>+'NOVIEMBRE 25'!L417+'OCTUBRE 25'!M417+'DICIEMBRE 25'!L417</f>
        <v>277552</v>
      </c>
      <c r="N417" s="49">
        <f>+'NOVIEMBRE 25'!M417+'OCTUBRE 25'!N417+'DICIEMBRE 25'!M417</f>
        <v>0</v>
      </c>
      <c r="O417" s="50">
        <f t="shared" si="6"/>
        <v>7735764.5499999998</v>
      </c>
    </row>
    <row r="418" spans="1:15" s="48" customFormat="1" ht="15.6" x14ac:dyDescent="0.3">
      <c r="A418" s="41" t="s">
        <v>828</v>
      </c>
      <c r="B418" s="42" t="s">
        <v>829</v>
      </c>
      <c r="C418" s="49">
        <f>+'NOVIEMBRE 25'!C418+'OCTUBRE 25'!C418+'DICIEMBRE 25'!C418</f>
        <v>1191050.06</v>
      </c>
      <c r="D418" s="49">
        <f>+'NOVIEMBRE 25'!D418+'OCTUBRE 25'!D418+'DICIEMBRE 25'!D418</f>
        <v>383342.77</v>
      </c>
      <c r="E418" s="49">
        <f>+'NOVIEMBRE 25'!E418+'OCTUBRE 25'!E418+'DICIEMBRE 25'!E418</f>
        <v>16213.720000000001</v>
      </c>
      <c r="F418" s="49">
        <f>+'NOVIEMBRE 25'!F418+'OCTUBRE 25'!F418+'DICIEMBRE 25'!F418</f>
        <v>96230.250000000015</v>
      </c>
      <c r="G418" s="49">
        <f>+'NOVIEMBRE 25'!G418+'OCTUBRE 25'!G418+'DICIEMBRE 25'!G418</f>
        <v>24195.809999999998</v>
      </c>
      <c r="H418" s="49">
        <f>+'NOVIEMBRE 25'!H418+'OCTUBRE 25'!H418+'DICIEMBRE 25'!H418</f>
        <v>12395.289999999999</v>
      </c>
      <c r="I418" s="49">
        <f>+'NOVIEMBRE 25'!I418+'OCTUBRE 25'!I418+'DICIEMBRE 25'!I418</f>
        <v>31854.589999999997</v>
      </c>
      <c r="J418" s="49">
        <f>+'OCTUBRE 25'!J418</f>
        <v>15</v>
      </c>
      <c r="K418" s="49">
        <f>'NOVIEMBRE 25'!J418+'OCTUBRE 25'!K418+'DICIEMBRE 25'!J418</f>
        <v>2205.5099999999998</v>
      </c>
      <c r="L418" s="49">
        <f>+'NOVIEMBRE 25'!K418+'OCTUBRE 25'!L418+'DICIEMBRE 25'!K418</f>
        <v>5492.71</v>
      </c>
      <c r="M418" s="49">
        <f>+'NOVIEMBRE 25'!L418+'OCTUBRE 25'!M418+'DICIEMBRE 25'!L418</f>
        <v>21989</v>
      </c>
      <c r="N418" s="49">
        <f>+'NOVIEMBRE 25'!M418+'OCTUBRE 25'!N418+'DICIEMBRE 25'!M418</f>
        <v>0</v>
      </c>
      <c r="O418" s="50">
        <f t="shared" si="6"/>
        <v>1784984.7100000002</v>
      </c>
    </row>
    <row r="419" spans="1:15" s="48" customFormat="1" ht="15.6" x14ac:dyDescent="0.3">
      <c r="A419" s="41" t="s">
        <v>830</v>
      </c>
      <c r="B419" s="42" t="s">
        <v>831</v>
      </c>
      <c r="C419" s="49">
        <f>+'NOVIEMBRE 25'!C419+'OCTUBRE 25'!C419+'DICIEMBRE 25'!C419</f>
        <v>316107.95999999996</v>
      </c>
      <c r="D419" s="49">
        <f>+'NOVIEMBRE 25'!D419+'OCTUBRE 25'!D419+'DICIEMBRE 25'!D419</f>
        <v>168304.32</v>
      </c>
      <c r="E419" s="49">
        <f>+'NOVIEMBRE 25'!E419+'OCTUBRE 25'!E419+'DICIEMBRE 25'!E419</f>
        <v>5033.2</v>
      </c>
      <c r="F419" s="49">
        <f>+'NOVIEMBRE 25'!F419+'OCTUBRE 25'!F419+'DICIEMBRE 25'!F419</f>
        <v>20541.36</v>
      </c>
      <c r="G419" s="49">
        <f>+'NOVIEMBRE 25'!G419+'OCTUBRE 25'!G419+'DICIEMBRE 25'!G419</f>
        <v>6342.1900000000005</v>
      </c>
      <c r="H419" s="49">
        <f>+'NOVIEMBRE 25'!H419+'OCTUBRE 25'!H419+'DICIEMBRE 25'!H419</f>
        <v>2113.34</v>
      </c>
      <c r="I419" s="49">
        <f>+'NOVIEMBRE 25'!I419+'OCTUBRE 25'!I419+'DICIEMBRE 25'!I419</f>
        <v>4896.7699999999995</v>
      </c>
      <c r="J419" s="49">
        <f>+'OCTUBRE 25'!J419</f>
        <v>2.31</v>
      </c>
      <c r="K419" s="49">
        <f>'NOVIEMBRE 25'!J419+'OCTUBRE 25'!K419+'DICIEMBRE 25'!J419</f>
        <v>992.81999999999994</v>
      </c>
      <c r="L419" s="49">
        <f>+'NOVIEMBRE 25'!K419+'OCTUBRE 25'!L419+'DICIEMBRE 25'!K419</f>
        <v>548.08000000000004</v>
      </c>
      <c r="M419" s="49">
        <f>+'NOVIEMBRE 25'!L419+'OCTUBRE 25'!M419+'DICIEMBRE 25'!L419</f>
        <v>0</v>
      </c>
      <c r="N419" s="49">
        <f>+'NOVIEMBRE 25'!M419+'OCTUBRE 25'!N419+'DICIEMBRE 25'!M419</f>
        <v>0</v>
      </c>
      <c r="O419" s="50">
        <f t="shared" si="6"/>
        <v>524882.35</v>
      </c>
    </row>
    <row r="420" spans="1:15" s="48" customFormat="1" ht="15.6" x14ac:dyDescent="0.3">
      <c r="A420" s="41" t="s">
        <v>832</v>
      </c>
      <c r="B420" s="42" t="s">
        <v>833</v>
      </c>
      <c r="C420" s="49">
        <f>+'NOVIEMBRE 25'!C420+'OCTUBRE 25'!C420+'DICIEMBRE 25'!C420</f>
        <v>1208959</v>
      </c>
      <c r="D420" s="49">
        <f>+'NOVIEMBRE 25'!D420+'OCTUBRE 25'!D420+'DICIEMBRE 25'!D420</f>
        <v>345065.09</v>
      </c>
      <c r="E420" s="49">
        <f>+'NOVIEMBRE 25'!E420+'OCTUBRE 25'!E420+'DICIEMBRE 25'!E420</f>
        <v>14624.41</v>
      </c>
      <c r="F420" s="49">
        <f>+'NOVIEMBRE 25'!F420+'OCTUBRE 25'!F420+'DICIEMBRE 25'!F420</f>
        <v>85199.32</v>
      </c>
      <c r="G420" s="49">
        <f>+'NOVIEMBRE 25'!G420+'OCTUBRE 25'!G420+'DICIEMBRE 25'!G420</f>
        <v>22834.06</v>
      </c>
      <c r="H420" s="49">
        <f>+'NOVIEMBRE 25'!H420+'OCTUBRE 25'!H420+'DICIEMBRE 25'!H420</f>
        <v>10740.18</v>
      </c>
      <c r="I420" s="49">
        <f>+'NOVIEMBRE 25'!I420+'OCTUBRE 25'!I420+'DICIEMBRE 25'!I420</f>
        <v>26430.260000000002</v>
      </c>
      <c r="J420" s="49">
        <f>+'OCTUBRE 25'!J420</f>
        <v>12.44</v>
      </c>
      <c r="K420" s="49">
        <f>'NOVIEMBRE 25'!J420+'OCTUBRE 25'!K420+'DICIEMBRE 25'!J420</f>
        <v>1997.31</v>
      </c>
      <c r="L420" s="49">
        <f>+'NOVIEMBRE 25'!K420+'OCTUBRE 25'!L420+'DICIEMBRE 25'!K420</f>
        <v>4292.5</v>
      </c>
      <c r="M420" s="49">
        <f>+'NOVIEMBRE 25'!L420+'OCTUBRE 25'!M420+'DICIEMBRE 25'!L420</f>
        <v>81759</v>
      </c>
      <c r="N420" s="49">
        <f>+'NOVIEMBRE 25'!M420+'OCTUBRE 25'!N420+'DICIEMBRE 25'!M420</f>
        <v>0</v>
      </c>
      <c r="O420" s="50">
        <f t="shared" si="6"/>
        <v>1801913.57</v>
      </c>
    </row>
    <row r="421" spans="1:15" s="48" customFormat="1" ht="15.6" x14ac:dyDescent="0.3">
      <c r="A421" s="41" t="s">
        <v>834</v>
      </c>
      <c r="B421" s="42" t="s">
        <v>835</v>
      </c>
      <c r="C421" s="49">
        <f>+'NOVIEMBRE 25'!C421+'OCTUBRE 25'!C421+'DICIEMBRE 25'!C421</f>
        <v>51545088.390000001</v>
      </c>
      <c r="D421" s="49">
        <f>+'NOVIEMBRE 25'!D421+'OCTUBRE 25'!D421+'DICIEMBRE 25'!D421</f>
        <v>8906673.5</v>
      </c>
      <c r="E421" s="49">
        <f>+'NOVIEMBRE 25'!E421+'OCTUBRE 25'!E421+'DICIEMBRE 25'!E421</f>
        <v>590961.85</v>
      </c>
      <c r="F421" s="49">
        <f>+'NOVIEMBRE 25'!F421+'OCTUBRE 25'!F421+'DICIEMBRE 25'!F421</f>
        <v>4301753.4099999992</v>
      </c>
      <c r="G421" s="49">
        <f>+'NOVIEMBRE 25'!G421+'OCTUBRE 25'!G421+'DICIEMBRE 25'!G421</f>
        <v>354647.13</v>
      </c>
      <c r="H421" s="49">
        <f>+'NOVIEMBRE 25'!H421+'OCTUBRE 25'!H421+'DICIEMBRE 25'!H421</f>
        <v>600833.64</v>
      </c>
      <c r="I421" s="49">
        <f>+'NOVIEMBRE 25'!I421+'OCTUBRE 25'!I421+'DICIEMBRE 25'!I421</f>
        <v>1294864.78</v>
      </c>
      <c r="J421" s="49">
        <f>+'OCTUBRE 25'!J421</f>
        <v>609.61</v>
      </c>
      <c r="K421" s="49">
        <f>'NOVIEMBRE 25'!J421+'OCTUBRE 25'!K421+'DICIEMBRE 25'!J421</f>
        <v>61035.899999999994</v>
      </c>
      <c r="L421" s="49">
        <f>+'NOVIEMBRE 25'!K421+'OCTUBRE 25'!L421+'DICIEMBRE 25'!K421</f>
        <v>291483.90000000002</v>
      </c>
      <c r="M421" s="49">
        <f>+'NOVIEMBRE 25'!L421+'OCTUBRE 25'!M421+'DICIEMBRE 25'!L421</f>
        <v>6605010</v>
      </c>
      <c r="N421" s="49">
        <f>+'NOVIEMBRE 25'!M421+'OCTUBRE 25'!N421+'DICIEMBRE 25'!M421</f>
        <v>0</v>
      </c>
      <c r="O421" s="50">
        <f t="shared" si="6"/>
        <v>74552962.110000014</v>
      </c>
    </row>
    <row r="422" spans="1:15" s="48" customFormat="1" ht="15.6" x14ac:dyDescent="0.3">
      <c r="A422" s="41" t="s">
        <v>836</v>
      </c>
      <c r="B422" s="42" t="s">
        <v>837</v>
      </c>
      <c r="C422" s="49">
        <f>+'NOVIEMBRE 25'!C422+'OCTUBRE 25'!C422+'DICIEMBRE 25'!C422</f>
        <v>2354366.5300000003</v>
      </c>
      <c r="D422" s="49">
        <f>+'NOVIEMBRE 25'!D422+'OCTUBRE 25'!D422+'DICIEMBRE 25'!D422</f>
        <v>1110106.45</v>
      </c>
      <c r="E422" s="49">
        <f>+'NOVIEMBRE 25'!E422+'OCTUBRE 25'!E422+'DICIEMBRE 25'!E422</f>
        <v>30012.159999999996</v>
      </c>
      <c r="F422" s="49">
        <f>+'NOVIEMBRE 25'!F422+'OCTUBRE 25'!F422+'DICIEMBRE 25'!F422</f>
        <v>178140.79999999999</v>
      </c>
      <c r="G422" s="49">
        <f>+'NOVIEMBRE 25'!G422+'OCTUBRE 25'!G422+'DICIEMBRE 25'!G422</f>
        <v>84923.17</v>
      </c>
      <c r="H422" s="49">
        <f>+'NOVIEMBRE 25'!H422+'OCTUBRE 25'!H422+'DICIEMBRE 25'!H422</f>
        <v>22838.18</v>
      </c>
      <c r="I422" s="49">
        <f>+'NOVIEMBRE 25'!I422+'OCTUBRE 25'!I422+'DICIEMBRE 25'!I422</f>
        <v>74354</v>
      </c>
      <c r="J422" s="49">
        <f>+'OCTUBRE 25'!J422</f>
        <v>35.01</v>
      </c>
      <c r="K422" s="49">
        <f>'NOVIEMBRE 25'!J422+'OCTUBRE 25'!K422+'DICIEMBRE 25'!J422</f>
        <v>4208.7000000000007</v>
      </c>
      <c r="L422" s="49">
        <f>+'NOVIEMBRE 25'!K422+'OCTUBRE 25'!L422+'DICIEMBRE 25'!K422</f>
        <v>9710.130000000001</v>
      </c>
      <c r="M422" s="49">
        <f>+'NOVIEMBRE 25'!L422+'OCTUBRE 25'!M422+'DICIEMBRE 25'!L422</f>
        <v>0</v>
      </c>
      <c r="N422" s="49">
        <f>+'NOVIEMBRE 25'!M422+'OCTUBRE 25'!N422+'DICIEMBRE 25'!M422</f>
        <v>0</v>
      </c>
      <c r="O422" s="50">
        <f t="shared" si="6"/>
        <v>3868695.1300000004</v>
      </c>
    </row>
    <row r="423" spans="1:15" s="48" customFormat="1" ht="15.6" x14ac:dyDescent="0.3">
      <c r="A423" s="41" t="s">
        <v>838</v>
      </c>
      <c r="B423" s="42" t="s">
        <v>839</v>
      </c>
      <c r="C423" s="49">
        <f>+'NOVIEMBRE 25'!C423+'OCTUBRE 25'!C423+'DICIEMBRE 25'!C423</f>
        <v>923990.87</v>
      </c>
      <c r="D423" s="49">
        <f>+'NOVIEMBRE 25'!D423+'OCTUBRE 25'!D423+'DICIEMBRE 25'!D423</f>
        <v>174343.18</v>
      </c>
      <c r="E423" s="49">
        <f>+'NOVIEMBRE 25'!E423+'OCTUBRE 25'!E423+'DICIEMBRE 25'!E423</f>
        <v>12800.080000000002</v>
      </c>
      <c r="F423" s="49">
        <f>+'NOVIEMBRE 25'!F423+'OCTUBRE 25'!F423+'DICIEMBRE 25'!F423</f>
        <v>65397.08</v>
      </c>
      <c r="G423" s="49">
        <f>+'NOVIEMBRE 25'!G423+'OCTUBRE 25'!G423+'DICIEMBRE 25'!G423</f>
        <v>34553.729999999996</v>
      </c>
      <c r="H423" s="49">
        <f>+'NOVIEMBRE 25'!H423+'OCTUBRE 25'!H423+'DICIEMBRE 25'!H423</f>
        <v>7794.08</v>
      </c>
      <c r="I423" s="49">
        <f>+'NOVIEMBRE 25'!I423+'OCTUBRE 25'!I423+'DICIEMBRE 25'!I423</f>
        <v>26103.46</v>
      </c>
      <c r="J423" s="49">
        <f>+'OCTUBRE 25'!J423</f>
        <v>12.29</v>
      </c>
      <c r="K423" s="49">
        <f>'NOVIEMBRE 25'!J423+'OCTUBRE 25'!K423+'DICIEMBRE 25'!J423</f>
        <v>2159.25</v>
      </c>
      <c r="L423" s="49">
        <f>+'NOVIEMBRE 25'!K423+'OCTUBRE 25'!L423+'DICIEMBRE 25'!K423</f>
        <v>2892.47</v>
      </c>
      <c r="M423" s="49">
        <f>+'NOVIEMBRE 25'!L423+'OCTUBRE 25'!M423+'DICIEMBRE 25'!L423</f>
        <v>0</v>
      </c>
      <c r="N423" s="49">
        <f>+'NOVIEMBRE 25'!M423+'OCTUBRE 25'!N423+'DICIEMBRE 25'!M423</f>
        <v>0</v>
      </c>
      <c r="O423" s="50">
        <f t="shared" si="6"/>
        <v>1250046.4900000002</v>
      </c>
    </row>
    <row r="424" spans="1:15" s="48" customFormat="1" ht="15.6" x14ac:dyDescent="0.3">
      <c r="A424" s="41" t="s">
        <v>840</v>
      </c>
      <c r="B424" s="42" t="s">
        <v>841</v>
      </c>
      <c r="C424" s="49">
        <f>+'NOVIEMBRE 25'!C424+'OCTUBRE 25'!C424+'DICIEMBRE 25'!C424</f>
        <v>300374.03000000003</v>
      </c>
      <c r="D424" s="49">
        <f>+'NOVIEMBRE 25'!D424+'OCTUBRE 25'!D424+'DICIEMBRE 25'!D424</f>
        <v>157649.60000000001</v>
      </c>
      <c r="E424" s="49">
        <f>+'NOVIEMBRE 25'!E424+'OCTUBRE 25'!E424+'DICIEMBRE 25'!E424</f>
        <v>5046.6900000000005</v>
      </c>
      <c r="F424" s="49">
        <f>+'NOVIEMBRE 25'!F424+'OCTUBRE 25'!F424+'DICIEMBRE 25'!F424</f>
        <v>18333.41</v>
      </c>
      <c r="G424" s="49">
        <f>+'NOVIEMBRE 25'!G424+'OCTUBRE 25'!G424+'DICIEMBRE 25'!G424</f>
        <v>3301.62</v>
      </c>
      <c r="H424" s="49">
        <f>+'NOVIEMBRE 25'!H424+'OCTUBRE 25'!H424+'DICIEMBRE 25'!H424</f>
        <v>1704.09</v>
      </c>
      <c r="I424" s="49">
        <f>+'NOVIEMBRE 25'!I424+'OCTUBRE 25'!I424+'DICIEMBRE 25'!I424</f>
        <v>2495.89</v>
      </c>
      <c r="J424" s="49">
        <f>+'OCTUBRE 25'!J424</f>
        <v>1.18</v>
      </c>
      <c r="K424" s="49">
        <f>'NOVIEMBRE 25'!J424+'OCTUBRE 25'!K424+'DICIEMBRE 25'!J424</f>
        <v>1079.3700000000001</v>
      </c>
      <c r="L424" s="49">
        <f>+'NOVIEMBRE 25'!K424+'OCTUBRE 25'!L424+'DICIEMBRE 25'!K424</f>
        <v>280.76</v>
      </c>
      <c r="M424" s="49">
        <f>+'NOVIEMBRE 25'!L424+'OCTUBRE 25'!M424+'DICIEMBRE 25'!L424</f>
        <v>0</v>
      </c>
      <c r="N424" s="49">
        <f>+'NOVIEMBRE 25'!M424+'OCTUBRE 25'!N424+'DICIEMBRE 25'!M424</f>
        <v>0</v>
      </c>
      <c r="O424" s="50">
        <f t="shared" si="6"/>
        <v>490266.64</v>
      </c>
    </row>
    <row r="425" spans="1:15" s="48" customFormat="1" ht="15.6" x14ac:dyDescent="0.3">
      <c r="A425" s="41" t="s">
        <v>842</v>
      </c>
      <c r="B425" s="42" t="s">
        <v>843</v>
      </c>
      <c r="C425" s="49">
        <f>+'NOVIEMBRE 25'!C425+'OCTUBRE 25'!C425+'DICIEMBRE 25'!C425</f>
        <v>1906686.23</v>
      </c>
      <c r="D425" s="49">
        <f>+'NOVIEMBRE 25'!D425+'OCTUBRE 25'!D425+'DICIEMBRE 25'!D425</f>
        <v>838503.65</v>
      </c>
      <c r="E425" s="49">
        <f>+'NOVIEMBRE 25'!E425+'OCTUBRE 25'!E425+'DICIEMBRE 25'!E425</f>
        <v>25510.73</v>
      </c>
      <c r="F425" s="49">
        <f>+'NOVIEMBRE 25'!F425+'OCTUBRE 25'!F425+'DICIEMBRE 25'!F425</f>
        <v>133442.32</v>
      </c>
      <c r="G425" s="49">
        <f>+'NOVIEMBRE 25'!G425+'OCTUBRE 25'!G425+'DICIEMBRE 25'!G425</f>
        <v>69089.320000000007</v>
      </c>
      <c r="H425" s="49">
        <f>+'NOVIEMBRE 25'!H425+'OCTUBRE 25'!H425+'DICIEMBRE 25'!H425</f>
        <v>16124.43</v>
      </c>
      <c r="I425" s="49">
        <f>+'NOVIEMBRE 25'!I425+'OCTUBRE 25'!I425+'DICIEMBRE 25'!I425</f>
        <v>52948.78</v>
      </c>
      <c r="J425" s="49">
        <f>+'OCTUBRE 25'!J425</f>
        <v>24.93</v>
      </c>
      <c r="K425" s="49">
        <f>'NOVIEMBRE 25'!J425+'OCTUBRE 25'!K425+'DICIEMBRE 25'!J425</f>
        <v>4442.6099999999997</v>
      </c>
      <c r="L425" s="49">
        <f>+'NOVIEMBRE 25'!K425+'OCTUBRE 25'!L425+'DICIEMBRE 25'!K425</f>
        <v>6031.7800000000007</v>
      </c>
      <c r="M425" s="49">
        <f>+'NOVIEMBRE 25'!L425+'OCTUBRE 25'!M425+'DICIEMBRE 25'!L425</f>
        <v>0</v>
      </c>
      <c r="N425" s="49">
        <f>+'NOVIEMBRE 25'!M425+'OCTUBRE 25'!N425+'DICIEMBRE 25'!M425</f>
        <v>31015.760000000002</v>
      </c>
      <c r="O425" s="50">
        <f t="shared" si="6"/>
        <v>3083820.5399999991</v>
      </c>
    </row>
    <row r="426" spans="1:15" s="48" customFormat="1" ht="30" x14ac:dyDescent="0.3">
      <c r="A426" s="41" t="s">
        <v>844</v>
      </c>
      <c r="B426" s="42" t="s">
        <v>845</v>
      </c>
      <c r="C426" s="49">
        <f>+'NOVIEMBRE 25'!C426+'OCTUBRE 25'!C426+'DICIEMBRE 25'!C426</f>
        <v>2185139.91</v>
      </c>
      <c r="D426" s="49">
        <f>+'NOVIEMBRE 25'!D426+'OCTUBRE 25'!D426+'DICIEMBRE 25'!D426</f>
        <v>891365.05</v>
      </c>
      <c r="E426" s="49">
        <f>+'NOVIEMBRE 25'!E426+'OCTUBRE 25'!E426+'DICIEMBRE 25'!E426</f>
        <v>28198.18</v>
      </c>
      <c r="F426" s="49">
        <f>+'NOVIEMBRE 25'!F426+'OCTUBRE 25'!F426+'DICIEMBRE 25'!F426</f>
        <v>165179</v>
      </c>
      <c r="G426" s="49">
        <f>+'NOVIEMBRE 25'!G426+'OCTUBRE 25'!G426+'DICIEMBRE 25'!G426</f>
        <v>82179.14</v>
      </c>
      <c r="H426" s="49">
        <f>+'NOVIEMBRE 25'!H426+'OCTUBRE 25'!H426+'DICIEMBRE 25'!H426</f>
        <v>21371.980000000003</v>
      </c>
      <c r="I426" s="49">
        <f>+'NOVIEMBRE 25'!I426+'OCTUBRE 25'!I426+'DICIEMBRE 25'!I426</f>
        <v>71101.94</v>
      </c>
      <c r="J426" s="49">
        <f>+'OCTUBRE 25'!J426</f>
        <v>33.47</v>
      </c>
      <c r="K426" s="49">
        <f>'NOVIEMBRE 25'!J426+'OCTUBRE 25'!K426+'DICIEMBRE 25'!J426</f>
        <v>5400.75</v>
      </c>
      <c r="L426" s="49">
        <f>+'NOVIEMBRE 25'!K426+'OCTUBRE 25'!L426+'DICIEMBRE 25'!K426</f>
        <v>9080.51</v>
      </c>
      <c r="M426" s="49">
        <f>+'NOVIEMBRE 25'!L426+'OCTUBRE 25'!M426+'DICIEMBRE 25'!L426</f>
        <v>0</v>
      </c>
      <c r="N426" s="49">
        <f>+'NOVIEMBRE 25'!M426+'OCTUBRE 25'!N426+'DICIEMBRE 25'!M426</f>
        <v>0</v>
      </c>
      <c r="O426" s="50">
        <f t="shared" si="6"/>
        <v>3459049.93</v>
      </c>
    </row>
    <row r="427" spans="1:15" s="48" customFormat="1" ht="15.6" x14ac:dyDescent="0.3">
      <c r="A427" s="41" t="s">
        <v>846</v>
      </c>
      <c r="B427" s="42" t="s">
        <v>847</v>
      </c>
      <c r="C427" s="49">
        <f>+'NOVIEMBRE 25'!C427+'OCTUBRE 25'!C427+'DICIEMBRE 25'!C427</f>
        <v>304749.44</v>
      </c>
      <c r="D427" s="49">
        <f>+'NOVIEMBRE 25'!D427+'OCTUBRE 25'!D427+'DICIEMBRE 25'!D427</f>
        <v>167906.74</v>
      </c>
      <c r="E427" s="49">
        <f>+'NOVIEMBRE 25'!E427+'OCTUBRE 25'!E427+'DICIEMBRE 25'!E427</f>
        <v>4807.93</v>
      </c>
      <c r="F427" s="49">
        <f>+'NOVIEMBRE 25'!F427+'OCTUBRE 25'!F427+'DICIEMBRE 25'!F427</f>
        <v>19586.11</v>
      </c>
      <c r="G427" s="49">
        <f>+'NOVIEMBRE 25'!G427+'OCTUBRE 25'!G427+'DICIEMBRE 25'!G427</f>
        <v>4132.1000000000004</v>
      </c>
      <c r="H427" s="49">
        <f>+'NOVIEMBRE 25'!H427+'OCTUBRE 25'!H427+'DICIEMBRE 25'!H427</f>
        <v>2018.9</v>
      </c>
      <c r="I427" s="49">
        <f>+'NOVIEMBRE 25'!I427+'OCTUBRE 25'!I427+'DICIEMBRE 25'!I427</f>
        <v>3807.9000000000005</v>
      </c>
      <c r="J427" s="49">
        <f>+'OCTUBRE 25'!J427</f>
        <v>1.79</v>
      </c>
      <c r="K427" s="49">
        <f>'NOVIEMBRE 25'!J427+'OCTUBRE 25'!K427+'DICIEMBRE 25'!J427</f>
        <v>989.67</v>
      </c>
      <c r="L427" s="49">
        <f>+'NOVIEMBRE 25'!K427+'OCTUBRE 25'!L427+'DICIEMBRE 25'!K427</f>
        <v>514.55999999999995</v>
      </c>
      <c r="M427" s="49">
        <f>+'NOVIEMBRE 25'!L427+'OCTUBRE 25'!M427+'DICIEMBRE 25'!L427</f>
        <v>46508</v>
      </c>
      <c r="N427" s="49">
        <f>+'NOVIEMBRE 25'!M427+'OCTUBRE 25'!N427+'DICIEMBRE 25'!M427</f>
        <v>0</v>
      </c>
      <c r="O427" s="50">
        <f t="shared" si="6"/>
        <v>555023.1399999999</v>
      </c>
    </row>
    <row r="428" spans="1:15" s="48" customFormat="1" ht="15.6" x14ac:dyDescent="0.3">
      <c r="A428" s="41" t="s">
        <v>848</v>
      </c>
      <c r="B428" s="42" t="s">
        <v>849</v>
      </c>
      <c r="C428" s="49">
        <f>+'NOVIEMBRE 25'!C428+'OCTUBRE 25'!C428+'DICIEMBRE 25'!C428</f>
        <v>546623.97</v>
      </c>
      <c r="D428" s="49">
        <f>+'NOVIEMBRE 25'!D428+'OCTUBRE 25'!D428+'DICIEMBRE 25'!D428</f>
        <v>143650.20000000001</v>
      </c>
      <c r="E428" s="49">
        <f>+'NOVIEMBRE 25'!E428+'OCTUBRE 25'!E428+'DICIEMBRE 25'!E428</f>
        <v>7771.23</v>
      </c>
      <c r="F428" s="49">
        <f>+'NOVIEMBRE 25'!F428+'OCTUBRE 25'!F428+'DICIEMBRE 25'!F428</f>
        <v>36336.5</v>
      </c>
      <c r="G428" s="49">
        <f>+'NOVIEMBRE 25'!G428+'OCTUBRE 25'!G428+'DICIEMBRE 25'!G428</f>
        <v>12079.740000000002</v>
      </c>
      <c r="H428" s="49">
        <f>+'NOVIEMBRE 25'!H428+'OCTUBRE 25'!H428+'DICIEMBRE 25'!H428</f>
        <v>4116.37</v>
      </c>
      <c r="I428" s="49">
        <f>+'NOVIEMBRE 25'!I428+'OCTUBRE 25'!I428+'DICIEMBRE 25'!I428</f>
        <v>10298.51</v>
      </c>
      <c r="J428" s="49">
        <f>+'OCTUBRE 25'!J428</f>
        <v>4.8499999999999996</v>
      </c>
      <c r="K428" s="49">
        <f>'NOVIEMBRE 25'!J428+'OCTUBRE 25'!K428+'DICIEMBRE 25'!J428</f>
        <v>1489.9499999999998</v>
      </c>
      <c r="L428" s="49">
        <f>+'NOVIEMBRE 25'!K428+'OCTUBRE 25'!L428+'DICIEMBRE 25'!K428</f>
        <v>1331.28</v>
      </c>
      <c r="M428" s="49">
        <f>+'NOVIEMBRE 25'!L428+'OCTUBRE 25'!M428+'DICIEMBRE 25'!L428</f>
        <v>5079</v>
      </c>
      <c r="N428" s="49">
        <f>+'NOVIEMBRE 25'!M428+'OCTUBRE 25'!N428+'DICIEMBRE 25'!M428</f>
        <v>0</v>
      </c>
      <c r="O428" s="50">
        <f t="shared" si="6"/>
        <v>768781.59999999986</v>
      </c>
    </row>
    <row r="429" spans="1:15" s="48" customFormat="1" ht="15.6" x14ac:dyDescent="0.3">
      <c r="A429" s="41" t="s">
        <v>850</v>
      </c>
      <c r="B429" s="42" t="s">
        <v>851</v>
      </c>
      <c r="C429" s="49">
        <f>+'NOVIEMBRE 25'!C429+'OCTUBRE 25'!C429+'DICIEMBRE 25'!C429</f>
        <v>1511971.39</v>
      </c>
      <c r="D429" s="49">
        <f>+'NOVIEMBRE 25'!D429+'OCTUBRE 25'!D429+'DICIEMBRE 25'!D429</f>
        <v>651447.80000000005</v>
      </c>
      <c r="E429" s="49">
        <f>+'NOVIEMBRE 25'!E429+'OCTUBRE 25'!E429+'DICIEMBRE 25'!E429</f>
        <v>21571.52</v>
      </c>
      <c r="F429" s="49">
        <f>+'NOVIEMBRE 25'!F429+'OCTUBRE 25'!F429+'DICIEMBRE 25'!F429</f>
        <v>100666.41000000002</v>
      </c>
      <c r="G429" s="49">
        <f>+'NOVIEMBRE 25'!G429+'OCTUBRE 25'!G429+'DICIEMBRE 25'!G429</f>
        <v>32856.32</v>
      </c>
      <c r="H429" s="49">
        <f>+'NOVIEMBRE 25'!H429+'OCTUBRE 25'!H429+'DICIEMBRE 25'!H429</f>
        <v>11435.41</v>
      </c>
      <c r="I429" s="49">
        <f>+'NOVIEMBRE 25'!I429+'OCTUBRE 25'!I429+'DICIEMBRE 25'!I429</f>
        <v>28730.940000000002</v>
      </c>
      <c r="J429" s="49">
        <f>+'OCTUBRE 25'!J429</f>
        <v>13.53</v>
      </c>
      <c r="K429" s="49">
        <f>'NOVIEMBRE 25'!J429+'OCTUBRE 25'!K429+'DICIEMBRE 25'!J429</f>
        <v>4322.79</v>
      </c>
      <c r="L429" s="49">
        <f>+'NOVIEMBRE 25'!K429+'OCTUBRE 25'!L429+'DICIEMBRE 25'!K429</f>
        <v>3709.44</v>
      </c>
      <c r="M429" s="49">
        <f>+'NOVIEMBRE 25'!L429+'OCTUBRE 25'!M429+'DICIEMBRE 25'!L429</f>
        <v>0</v>
      </c>
      <c r="N429" s="49">
        <f>+'NOVIEMBRE 25'!M429+'OCTUBRE 25'!N429+'DICIEMBRE 25'!M429</f>
        <v>0</v>
      </c>
      <c r="O429" s="50">
        <f t="shared" si="6"/>
        <v>2366725.5499999998</v>
      </c>
    </row>
    <row r="430" spans="1:15" s="48" customFormat="1" ht="15.6" x14ac:dyDescent="0.3">
      <c r="A430" s="41" t="s">
        <v>852</v>
      </c>
      <c r="B430" s="42" t="s">
        <v>853</v>
      </c>
      <c r="C430" s="49">
        <f>+'NOVIEMBRE 25'!C430+'OCTUBRE 25'!C430+'DICIEMBRE 25'!C430</f>
        <v>381435.83</v>
      </c>
      <c r="D430" s="49">
        <f>+'NOVIEMBRE 25'!D430+'OCTUBRE 25'!D430+'DICIEMBRE 25'!D430</f>
        <v>148848.20000000001</v>
      </c>
      <c r="E430" s="49">
        <f>+'NOVIEMBRE 25'!E430+'OCTUBRE 25'!E430+'DICIEMBRE 25'!E430</f>
        <v>5348.07</v>
      </c>
      <c r="F430" s="49">
        <f>+'NOVIEMBRE 25'!F430+'OCTUBRE 25'!F430+'DICIEMBRE 25'!F430</f>
        <v>24598.33</v>
      </c>
      <c r="G430" s="49">
        <f>+'NOVIEMBRE 25'!G430+'OCTUBRE 25'!G430+'DICIEMBRE 25'!G430</f>
        <v>4230.78</v>
      </c>
      <c r="H430" s="49">
        <f>+'NOVIEMBRE 25'!H430+'OCTUBRE 25'!H430+'DICIEMBRE 25'!H430</f>
        <v>2737.01</v>
      </c>
      <c r="I430" s="49">
        <f>+'NOVIEMBRE 25'!I430+'OCTUBRE 25'!I430+'DICIEMBRE 25'!I430</f>
        <v>5088.3600000000006</v>
      </c>
      <c r="J430" s="49">
        <f>+'OCTUBRE 25'!J430</f>
        <v>2.4</v>
      </c>
      <c r="K430" s="49">
        <f>'NOVIEMBRE 25'!J430+'OCTUBRE 25'!K430+'DICIEMBRE 25'!J430</f>
        <v>977.73</v>
      </c>
      <c r="L430" s="49">
        <f>+'NOVIEMBRE 25'!K430+'OCTUBRE 25'!L430+'DICIEMBRE 25'!K430</f>
        <v>833.23</v>
      </c>
      <c r="M430" s="49">
        <f>+'NOVIEMBRE 25'!L430+'OCTUBRE 25'!M430+'DICIEMBRE 25'!L430</f>
        <v>3898</v>
      </c>
      <c r="N430" s="49">
        <f>+'NOVIEMBRE 25'!M430+'OCTUBRE 25'!N430+'DICIEMBRE 25'!M430</f>
        <v>0</v>
      </c>
      <c r="O430" s="50">
        <f t="shared" si="6"/>
        <v>577997.93999999994</v>
      </c>
    </row>
    <row r="431" spans="1:15" s="48" customFormat="1" ht="15.6" x14ac:dyDescent="0.3">
      <c r="A431" s="41" t="s">
        <v>854</v>
      </c>
      <c r="B431" s="42" t="s">
        <v>855</v>
      </c>
      <c r="C431" s="49">
        <f>+'NOVIEMBRE 25'!C431+'OCTUBRE 25'!C431+'DICIEMBRE 25'!C431</f>
        <v>255951.12</v>
      </c>
      <c r="D431" s="49">
        <f>+'NOVIEMBRE 25'!D431+'OCTUBRE 25'!D431+'DICIEMBRE 25'!D431</f>
        <v>100233.59999999999</v>
      </c>
      <c r="E431" s="49">
        <f>+'NOVIEMBRE 25'!E431+'OCTUBRE 25'!E431+'DICIEMBRE 25'!E431</f>
        <v>4259.41</v>
      </c>
      <c r="F431" s="49">
        <f>+'NOVIEMBRE 25'!F431+'OCTUBRE 25'!F431+'DICIEMBRE 25'!F431</f>
        <v>15821.65</v>
      </c>
      <c r="G431" s="49">
        <f>+'NOVIEMBRE 25'!G431+'OCTUBRE 25'!G431+'DICIEMBRE 25'!G431</f>
        <v>3224.09</v>
      </c>
      <c r="H431" s="49">
        <f>+'NOVIEMBRE 25'!H431+'OCTUBRE 25'!H431+'DICIEMBRE 25'!H431</f>
        <v>1501.37</v>
      </c>
      <c r="I431" s="49">
        <f>+'NOVIEMBRE 25'!I431+'OCTUBRE 25'!I431+'DICIEMBRE 25'!I431</f>
        <v>2462.08</v>
      </c>
      <c r="J431" s="49">
        <f>+'OCTUBRE 25'!J431</f>
        <v>1.1599999999999999</v>
      </c>
      <c r="K431" s="49">
        <f>'NOVIEMBRE 25'!J431+'OCTUBRE 25'!K431+'DICIEMBRE 25'!J431</f>
        <v>895.80000000000007</v>
      </c>
      <c r="L431" s="49">
        <f>+'NOVIEMBRE 25'!K431+'OCTUBRE 25'!L431+'DICIEMBRE 25'!K431</f>
        <v>278.31</v>
      </c>
      <c r="M431" s="49">
        <f>+'NOVIEMBRE 25'!L431+'OCTUBRE 25'!M431+'DICIEMBRE 25'!L431</f>
        <v>0</v>
      </c>
      <c r="N431" s="49">
        <f>+'NOVIEMBRE 25'!M431+'OCTUBRE 25'!N431+'DICIEMBRE 25'!M431</f>
        <v>0</v>
      </c>
      <c r="O431" s="50">
        <f t="shared" si="6"/>
        <v>384628.58999999997</v>
      </c>
    </row>
    <row r="432" spans="1:15" s="48" customFormat="1" ht="15.6" x14ac:dyDescent="0.3">
      <c r="A432" s="41" t="s">
        <v>856</v>
      </c>
      <c r="B432" s="42" t="s">
        <v>857</v>
      </c>
      <c r="C432" s="49">
        <f>+'NOVIEMBRE 25'!C432+'OCTUBRE 25'!C432+'DICIEMBRE 25'!C432</f>
        <v>881278.19000000006</v>
      </c>
      <c r="D432" s="49">
        <f>+'NOVIEMBRE 25'!D432+'OCTUBRE 25'!D432+'DICIEMBRE 25'!D432</f>
        <v>630617.01</v>
      </c>
      <c r="E432" s="49">
        <f>+'NOVIEMBRE 25'!E432+'OCTUBRE 25'!E432+'DICIEMBRE 25'!E432</f>
        <v>12707.150000000001</v>
      </c>
      <c r="F432" s="49">
        <f>+'NOVIEMBRE 25'!F432+'OCTUBRE 25'!F432+'DICIEMBRE 25'!F432</f>
        <v>60278.850000000006</v>
      </c>
      <c r="G432" s="49">
        <f>+'NOVIEMBRE 25'!G432+'OCTUBRE 25'!G432+'DICIEMBRE 25'!G432</f>
        <v>27284.300000000003</v>
      </c>
      <c r="H432" s="49">
        <f>+'NOVIEMBRE 25'!H432+'OCTUBRE 25'!H432+'DICIEMBRE 25'!H432</f>
        <v>6881.23</v>
      </c>
      <c r="I432" s="49">
        <f>+'NOVIEMBRE 25'!I432+'OCTUBRE 25'!I432+'DICIEMBRE 25'!I432</f>
        <v>20588.760000000002</v>
      </c>
      <c r="J432" s="49">
        <f>+'OCTUBRE 25'!J432</f>
        <v>9.69</v>
      </c>
      <c r="K432" s="49">
        <f>'NOVIEMBRE 25'!J432+'OCTUBRE 25'!K432+'DICIEMBRE 25'!J432</f>
        <v>2283.2400000000002</v>
      </c>
      <c r="L432" s="49">
        <f>+'NOVIEMBRE 25'!K432+'OCTUBRE 25'!L432+'DICIEMBRE 25'!K432</f>
        <v>2323.56</v>
      </c>
      <c r="M432" s="49">
        <f>+'NOVIEMBRE 25'!L432+'OCTUBRE 25'!M432+'DICIEMBRE 25'!L432</f>
        <v>79411</v>
      </c>
      <c r="N432" s="49">
        <f>+'NOVIEMBRE 25'!M432+'OCTUBRE 25'!N432+'DICIEMBRE 25'!M432</f>
        <v>0</v>
      </c>
      <c r="O432" s="50">
        <f t="shared" si="6"/>
        <v>1723662.9800000002</v>
      </c>
    </row>
    <row r="433" spans="1:15" s="48" customFormat="1" ht="15.6" x14ac:dyDescent="0.3">
      <c r="A433" s="41" t="s">
        <v>858</v>
      </c>
      <c r="B433" s="42" t="s">
        <v>859</v>
      </c>
      <c r="C433" s="49">
        <f>+'NOVIEMBRE 25'!C433+'OCTUBRE 25'!C433+'DICIEMBRE 25'!C433</f>
        <v>3783753.83</v>
      </c>
      <c r="D433" s="49">
        <f>+'NOVIEMBRE 25'!D433+'OCTUBRE 25'!D433+'DICIEMBRE 25'!D433</f>
        <v>271799.46000000002</v>
      </c>
      <c r="E433" s="49">
        <f>+'NOVIEMBRE 25'!E433+'OCTUBRE 25'!E433+'DICIEMBRE 25'!E433</f>
        <v>45644.959999999999</v>
      </c>
      <c r="F433" s="49">
        <f>+'NOVIEMBRE 25'!F433+'OCTUBRE 25'!F433+'DICIEMBRE 25'!F433</f>
        <v>362966.99</v>
      </c>
      <c r="G433" s="49">
        <f>+'NOVIEMBRE 25'!G433+'OCTUBRE 25'!G433+'DICIEMBRE 25'!G433</f>
        <v>14686.97</v>
      </c>
      <c r="H433" s="49">
        <f>+'NOVIEMBRE 25'!H433+'OCTUBRE 25'!H433+'DICIEMBRE 25'!H433</f>
        <v>51759.399999999994</v>
      </c>
      <c r="I433" s="49">
        <f>+'NOVIEMBRE 25'!I433+'OCTUBRE 25'!I433+'DICIEMBRE 25'!I433</f>
        <v>111880.8</v>
      </c>
      <c r="J433" s="49">
        <f>+'OCTUBRE 25'!J433</f>
        <v>52.67</v>
      </c>
      <c r="K433" s="49">
        <f>'NOVIEMBRE 25'!J433+'OCTUBRE 25'!K433+'DICIEMBRE 25'!J433</f>
        <v>1669.1999999999998</v>
      </c>
      <c r="L433" s="49">
        <f>+'NOVIEMBRE 25'!K433+'OCTUBRE 25'!L433+'DICIEMBRE 25'!K433</f>
        <v>26994.799999999999</v>
      </c>
      <c r="M433" s="49">
        <f>+'NOVIEMBRE 25'!L433+'OCTUBRE 25'!M433+'DICIEMBRE 25'!L433</f>
        <v>29139</v>
      </c>
      <c r="N433" s="49">
        <f>+'NOVIEMBRE 25'!M433+'OCTUBRE 25'!N433+'DICIEMBRE 25'!M433</f>
        <v>0</v>
      </c>
      <c r="O433" s="50">
        <f t="shared" si="6"/>
        <v>4700348.08</v>
      </c>
    </row>
    <row r="434" spans="1:15" s="48" customFormat="1" ht="15.6" x14ac:dyDescent="0.3">
      <c r="A434" s="41" t="s">
        <v>860</v>
      </c>
      <c r="B434" s="42" t="s">
        <v>861</v>
      </c>
      <c r="C434" s="49">
        <f>+'NOVIEMBRE 25'!C434+'OCTUBRE 25'!C434+'DICIEMBRE 25'!C434</f>
        <v>1648540.6800000002</v>
      </c>
      <c r="D434" s="49">
        <f>+'NOVIEMBRE 25'!D434+'OCTUBRE 25'!D434+'DICIEMBRE 25'!D434</f>
        <v>221915.40000000002</v>
      </c>
      <c r="E434" s="49">
        <f>+'NOVIEMBRE 25'!E434+'OCTUBRE 25'!E434+'DICIEMBRE 25'!E434</f>
        <v>22432.7</v>
      </c>
      <c r="F434" s="49">
        <f>+'NOVIEMBRE 25'!F434+'OCTUBRE 25'!F434+'DICIEMBRE 25'!F434</f>
        <v>118521.32</v>
      </c>
      <c r="G434" s="49">
        <f>+'NOVIEMBRE 25'!G434+'OCTUBRE 25'!G434+'DICIEMBRE 25'!G434</f>
        <v>65130.64</v>
      </c>
      <c r="H434" s="49">
        <f>+'NOVIEMBRE 25'!H434+'OCTUBRE 25'!H434+'DICIEMBRE 25'!H434</f>
        <v>14367.529999999999</v>
      </c>
      <c r="I434" s="49">
        <f>+'NOVIEMBRE 25'!I434+'OCTUBRE 25'!I434+'DICIEMBRE 25'!I434</f>
        <v>48796.72</v>
      </c>
      <c r="J434" s="49">
        <f>+'OCTUBRE 25'!J434</f>
        <v>22.97</v>
      </c>
      <c r="K434" s="49">
        <f>'NOVIEMBRE 25'!J434+'OCTUBRE 25'!K434+'DICIEMBRE 25'!J434</f>
        <v>3592.74</v>
      </c>
      <c r="L434" s="49">
        <f>+'NOVIEMBRE 25'!K434+'OCTUBRE 25'!L434+'DICIEMBRE 25'!K434</f>
        <v>5524.53</v>
      </c>
      <c r="M434" s="49">
        <f>+'NOVIEMBRE 25'!L434+'OCTUBRE 25'!M434+'DICIEMBRE 25'!L434</f>
        <v>40359</v>
      </c>
      <c r="N434" s="49">
        <f>+'NOVIEMBRE 25'!M434+'OCTUBRE 25'!N434+'DICIEMBRE 25'!M434</f>
        <v>0</v>
      </c>
      <c r="O434" s="50">
        <f t="shared" si="6"/>
        <v>2189204.2300000004</v>
      </c>
    </row>
    <row r="435" spans="1:15" s="48" customFormat="1" ht="15.6" x14ac:dyDescent="0.3">
      <c r="A435" s="41" t="s">
        <v>862</v>
      </c>
      <c r="B435" s="42" t="s">
        <v>863</v>
      </c>
      <c r="C435" s="49">
        <f>+'NOVIEMBRE 25'!C435+'OCTUBRE 25'!C435+'DICIEMBRE 25'!C435</f>
        <v>2526009.5099999998</v>
      </c>
      <c r="D435" s="49">
        <f>+'NOVIEMBRE 25'!D435+'OCTUBRE 25'!D435+'DICIEMBRE 25'!D435</f>
        <v>448083.57</v>
      </c>
      <c r="E435" s="49">
        <f>+'NOVIEMBRE 25'!E435+'OCTUBRE 25'!E435+'DICIEMBRE 25'!E435</f>
        <v>31889.68</v>
      </c>
      <c r="F435" s="49">
        <f>+'NOVIEMBRE 25'!F435+'OCTUBRE 25'!F435+'DICIEMBRE 25'!F435</f>
        <v>185255.96999999997</v>
      </c>
      <c r="G435" s="49">
        <f>+'NOVIEMBRE 25'!G435+'OCTUBRE 25'!G435+'DICIEMBRE 25'!G435</f>
        <v>118112.54000000001</v>
      </c>
      <c r="H435" s="49">
        <f>+'NOVIEMBRE 25'!H435+'OCTUBRE 25'!H435+'DICIEMBRE 25'!H435</f>
        <v>23536.46</v>
      </c>
      <c r="I435" s="49">
        <f>+'NOVIEMBRE 25'!I435+'OCTUBRE 25'!I435+'DICIEMBRE 25'!I435</f>
        <v>88604.87</v>
      </c>
      <c r="J435" s="49">
        <f>+'OCTUBRE 25'!J435</f>
        <v>41.71</v>
      </c>
      <c r="K435" s="49">
        <f>'NOVIEMBRE 25'!J435+'OCTUBRE 25'!K435+'DICIEMBRE 25'!J435</f>
        <v>4878.93</v>
      </c>
      <c r="L435" s="49">
        <f>+'NOVIEMBRE 25'!K435+'OCTUBRE 25'!L435+'DICIEMBRE 25'!K435</f>
        <v>9703.26</v>
      </c>
      <c r="M435" s="49">
        <f>+'NOVIEMBRE 25'!L435+'OCTUBRE 25'!M435+'DICIEMBRE 25'!L435</f>
        <v>0</v>
      </c>
      <c r="N435" s="49">
        <f>+'NOVIEMBRE 25'!M435+'OCTUBRE 25'!N435+'DICIEMBRE 25'!M435</f>
        <v>0</v>
      </c>
      <c r="O435" s="50">
        <f t="shared" si="6"/>
        <v>3436116.4999999995</v>
      </c>
    </row>
    <row r="436" spans="1:15" s="48" customFormat="1" ht="15.6" x14ac:dyDescent="0.3">
      <c r="A436" s="41" t="s">
        <v>864</v>
      </c>
      <c r="B436" s="42" t="s">
        <v>865</v>
      </c>
      <c r="C436" s="49">
        <f>+'NOVIEMBRE 25'!C436+'OCTUBRE 25'!C436+'DICIEMBRE 25'!C436</f>
        <v>534992.22</v>
      </c>
      <c r="D436" s="49">
        <f>+'NOVIEMBRE 25'!D436+'OCTUBRE 25'!D436+'DICIEMBRE 25'!D436</f>
        <v>164712</v>
      </c>
      <c r="E436" s="49">
        <f>+'NOVIEMBRE 25'!E436+'OCTUBRE 25'!E436+'DICIEMBRE 25'!E436</f>
        <v>8091.28</v>
      </c>
      <c r="F436" s="49">
        <f>+'NOVIEMBRE 25'!F436+'OCTUBRE 25'!F436+'DICIEMBRE 25'!F436</f>
        <v>36833.75</v>
      </c>
      <c r="G436" s="49">
        <f>+'NOVIEMBRE 25'!G436+'OCTUBRE 25'!G436+'DICIEMBRE 25'!G436</f>
        <v>15987.359999999999</v>
      </c>
      <c r="H436" s="49">
        <f>+'NOVIEMBRE 25'!H436+'OCTUBRE 25'!H436+'DICIEMBRE 25'!H436</f>
        <v>4100.66</v>
      </c>
      <c r="I436" s="49">
        <f>+'NOVIEMBRE 25'!I436+'OCTUBRE 25'!I436+'DICIEMBRE 25'!I436</f>
        <v>11975.26</v>
      </c>
      <c r="J436" s="49">
        <f>+'OCTUBRE 25'!J436</f>
        <v>5.64</v>
      </c>
      <c r="K436" s="49">
        <f>'NOVIEMBRE 25'!J436+'OCTUBRE 25'!K436+'DICIEMBRE 25'!J436</f>
        <v>1469.76</v>
      </c>
      <c r="L436" s="49">
        <f>+'NOVIEMBRE 25'!K436+'OCTUBRE 25'!L436+'DICIEMBRE 25'!K436</f>
        <v>1337.6599999999999</v>
      </c>
      <c r="M436" s="49">
        <f>+'NOVIEMBRE 25'!L436+'OCTUBRE 25'!M436+'DICIEMBRE 25'!L436</f>
        <v>0</v>
      </c>
      <c r="N436" s="49">
        <f>+'NOVIEMBRE 25'!M436+'OCTUBRE 25'!N436+'DICIEMBRE 25'!M436</f>
        <v>0</v>
      </c>
      <c r="O436" s="50">
        <f t="shared" si="6"/>
        <v>779505.59000000008</v>
      </c>
    </row>
    <row r="437" spans="1:15" s="48" customFormat="1" ht="15.6" x14ac:dyDescent="0.3">
      <c r="A437" s="41" t="s">
        <v>866</v>
      </c>
      <c r="B437" s="42" t="s">
        <v>867</v>
      </c>
      <c r="C437" s="49">
        <f>+'NOVIEMBRE 25'!C437+'OCTUBRE 25'!C437+'DICIEMBRE 25'!C437</f>
        <v>455503.06</v>
      </c>
      <c r="D437" s="49">
        <f>+'NOVIEMBRE 25'!D437+'OCTUBRE 25'!D437+'DICIEMBRE 25'!D437</f>
        <v>196798.25</v>
      </c>
      <c r="E437" s="49">
        <f>+'NOVIEMBRE 25'!E437+'OCTUBRE 25'!E437+'DICIEMBRE 25'!E437</f>
        <v>7087.58</v>
      </c>
      <c r="F437" s="49">
        <f>+'NOVIEMBRE 25'!F437+'OCTUBRE 25'!F437+'DICIEMBRE 25'!F437</f>
        <v>30096.469999999998</v>
      </c>
      <c r="G437" s="49">
        <f>+'NOVIEMBRE 25'!G437+'OCTUBRE 25'!G437+'DICIEMBRE 25'!G437</f>
        <v>10860.59</v>
      </c>
      <c r="H437" s="49">
        <f>+'NOVIEMBRE 25'!H437+'OCTUBRE 25'!H437+'DICIEMBRE 25'!H437</f>
        <v>3197.98</v>
      </c>
      <c r="I437" s="49">
        <f>+'NOVIEMBRE 25'!I437+'OCTUBRE 25'!I437+'DICIEMBRE 25'!I437</f>
        <v>8154.2000000000007</v>
      </c>
      <c r="J437" s="49">
        <f>+'OCTUBRE 25'!J437</f>
        <v>3.84</v>
      </c>
      <c r="K437" s="49">
        <f>'NOVIEMBRE 25'!J437+'OCTUBRE 25'!K437+'DICIEMBRE 25'!J437</f>
        <v>1394.8799999999999</v>
      </c>
      <c r="L437" s="49">
        <f>+'NOVIEMBRE 25'!K437+'OCTUBRE 25'!L437+'DICIEMBRE 25'!K437</f>
        <v>909.59</v>
      </c>
      <c r="M437" s="49">
        <f>+'NOVIEMBRE 25'!L437+'OCTUBRE 25'!M437+'DICIEMBRE 25'!L437</f>
        <v>11084</v>
      </c>
      <c r="N437" s="49">
        <f>+'NOVIEMBRE 25'!M437+'OCTUBRE 25'!N437+'DICIEMBRE 25'!M437</f>
        <v>0</v>
      </c>
      <c r="O437" s="50">
        <f t="shared" si="6"/>
        <v>725090.43999999983</v>
      </c>
    </row>
    <row r="438" spans="1:15" s="48" customFormat="1" ht="15.6" x14ac:dyDescent="0.3">
      <c r="A438" s="41" t="s">
        <v>868</v>
      </c>
      <c r="B438" s="42" t="s">
        <v>869</v>
      </c>
      <c r="C438" s="49">
        <f>+'NOVIEMBRE 25'!C438+'OCTUBRE 25'!C438+'DICIEMBRE 25'!C438</f>
        <v>237195.62</v>
      </c>
      <c r="D438" s="49">
        <f>+'NOVIEMBRE 25'!D438+'OCTUBRE 25'!D438+'DICIEMBRE 25'!D438</f>
        <v>149563.9</v>
      </c>
      <c r="E438" s="49">
        <f>+'NOVIEMBRE 25'!E438+'OCTUBRE 25'!E438+'DICIEMBRE 25'!E438</f>
        <v>3979.65</v>
      </c>
      <c r="F438" s="49">
        <f>+'NOVIEMBRE 25'!F438+'OCTUBRE 25'!F438+'DICIEMBRE 25'!F438</f>
        <v>14389.73</v>
      </c>
      <c r="G438" s="49">
        <f>+'NOVIEMBRE 25'!G438+'OCTUBRE 25'!G438+'DICIEMBRE 25'!G438</f>
        <v>2241.38</v>
      </c>
      <c r="H438" s="49">
        <f>+'NOVIEMBRE 25'!H438+'OCTUBRE 25'!H438+'DICIEMBRE 25'!H438</f>
        <v>1328.49</v>
      </c>
      <c r="I438" s="49">
        <f>+'NOVIEMBRE 25'!I438+'OCTUBRE 25'!I438+'DICIEMBRE 25'!I438</f>
        <v>1779.85</v>
      </c>
      <c r="J438" s="49">
        <f>+'OCTUBRE 25'!J438</f>
        <v>0.84</v>
      </c>
      <c r="K438" s="49">
        <f>'NOVIEMBRE 25'!J438+'OCTUBRE 25'!K438+'DICIEMBRE 25'!J438</f>
        <v>843.99</v>
      </c>
      <c r="L438" s="49">
        <f>+'NOVIEMBRE 25'!K438+'OCTUBRE 25'!L438+'DICIEMBRE 25'!K438</f>
        <v>209.31</v>
      </c>
      <c r="M438" s="49">
        <f>+'NOVIEMBRE 25'!L438+'OCTUBRE 25'!M438+'DICIEMBRE 25'!L438</f>
        <v>0</v>
      </c>
      <c r="N438" s="49">
        <f>+'NOVIEMBRE 25'!M438+'OCTUBRE 25'!N438+'DICIEMBRE 25'!M438</f>
        <v>0</v>
      </c>
      <c r="O438" s="50">
        <f t="shared" si="6"/>
        <v>411532.76</v>
      </c>
    </row>
    <row r="439" spans="1:15" s="48" customFormat="1" ht="15.6" x14ac:dyDescent="0.3">
      <c r="A439" s="41" t="s">
        <v>870</v>
      </c>
      <c r="B439" s="42" t="s">
        <v>871</v>
      </c>
      <c r="C439" s="49">
        <f>+'NOVIEMBRE 25'!C439+'OCTUBRE 25'!C439+'DICIEMBRE 25'!C439</f>
        <v>445921.58999999997</v>
      </c>
      <c r="D439" s="49">
        <f>+'NOVIEMBRE 25'!D439+'OCTUBRE 25'!D439+'DICIEMBRE 25'!D439</f>
        <v>154075.26</v>
      </c>
      <c r="E439" s="49">
        <f>+'NOVIEMBRE 25'!E439+'OCTUBRE 25'!E439+'DICIEMBRE 25'!E439</f>
        <v>6319.55</v>
      </c>
      <c r="F439" s="49">
        <f>+'NOVIEMBRE 25'!F439+'OCTUBRE 25'!F439+'DICIEMBRE 25'!F439</f>
        <v>31853.200000000004</v>
      </c>
      <c r="G439" s="49">
        <f>+'NOVIEMBRE 25'!G439+'OCTUBRE 25'!G439+'DICIEMBRE 25'!G439</f>
        <v>12876.04</v>
      </c>
      <c r="H439" s="49">
        <f>+'NOVIEMBRE 25'!H439+'OCTUBRE 25'!H439+'DICIEMBRE 25'!H439</f>
        <v>3767.29</v>
      </c>
      <c r="I439" s="49">
        <f>+'NOVIEMBRE 25'!I439+'OCTUBRE 25'!I439+'DICIEMBRE 25'!I439</f>
        <v>11003.82</v>
      </c>
      <c r="J439" s="49">
        <f>+'OCTUBRE 25'!J439</f>
        <v>5.18</v>
      </c>
      <c r="K439" s="49">
        <f>'NOVIEMBRE 25'!J439+'OCTUBRE 25'!K439+'DICIEMBRE 25'!J439</f>
        <v>1047.03</v>
      </c>
      <c r="L439" s="49">
        <f>+'NOVIEMBRE 25'!K439+'OCTUBRE 25'!L439+'DICIEMBRE 25'!K439</f>
        <v>1394.56</v>
      </c>
      <c r="M439" s="49">
        <f>+'NOVIEMBRE 25'!L439+'OCTUBRE 25'!M439+'DICIEMBRE 25'!L439</f>
        <v>38913</v>
      </c>
      <c r="N439" s="49">
        <f>+'NOVIEMBRE 25'!M439+'OCTUBRE 25'!N439+'DICIEMBRE 25'!M439</f>
        <v>0</v>
      </c>
      <c r="O439" s="50">
        <f t="shared" si="6"/>
        <v>707176.52000000014</v>
      </c>
    </row>
    <row r="440" spans="1:15" s="48" customFormat="1" ht="15.6" x14ac:dyDescent="0.3">
      <c r="A440" s="41" t="s">
        <v>872</v>
      </c>
      <c r="B440" s="42" t="s">
        <v>873</v>
      </c>
      <c r="C440" s="49">
        <f>+'NOVIEMBRE 25'!C440+'OCTUBRE 25'!C440+'DICIEMBRE 25'!C440</f>
        <v>384259.01999999996</v>
      </c>
      <c r="D440" s="49">
        <f>+'NOVIEMBRE 25'!D440+'OCTUBRE 25'!D440+'DICIEMBRE 25'!D440</f>
        <v>168641.07</v>
      </c>
      <c r="E440" s="49">
        <f>+'NOVIEMBRE 25'!E440+'OCTUBRE 25'!E440+'DICIEMBRE 25'!E440</f>
        <v>6066.53</v>
      </c>
      <c r="F440" s="49">
        <f>+'NOVIEMBRE 25'!F440+'OCTUBRE 25'!F440+'DICIEMBRE 25'!F440</f>
        <v>24638.039999999997</v>
      </c>
      <c r="G440" s="49">
        <f>+'NOVIEMBRE 25'!G440+'OCTUBRE 25'!G440+'DICIEMBRE 25'!G440</f>
        <v>6318.4699999999993</v>
      </c>
      <c r="H440" s="49">
        <f>+'NOVIEMBRE 25'!H440+'OCTUBRE 25'!H440+'DICIEMBRE 25'!H440</f>
        <v>2531.08</v>
      </c>
      <c r="I440" s="49">
        <f>+'NOVIEMBRE 25'!I440+'OCTUBRE 25'!I440+'DICIEMBRE 25'!I440</f>
        <v>5236.42</v>
      </c>
      <c r="J440" s="49">
        <f>+'OCTUBRE 25'!J440</f>
        <v>2.4700000000000002</v>
      </c>
      <c r="K440" s="49">
        <f>'NOVIEMBRE 25'!J440+'OCTUBRE 25'!K440+'DICIEMBRE 25'!J440</f>
        <v>1247.04</v>
      </c>
      <c r="L440" s="49">
        <f>+'NOVIEMBRE 25'!K440+'OCTUBRE 25'!L440+'DICIEMBRE 25'!K440</f>
        <v>638.73</v>
      </c>
      <c r="M440" s="49">
        <f>+'NOVIEMBRE 25'!L440+'OCTUBRE 25'!M440+'DICIEMBRE 25'!L440</f>
        <v>11192</v>
      </c>
      <c r="N440" s="49">
        <f>+'NOVIEMBRE 25'!M440+'OCTUBRE 25'!N440+'DICIEMBRE 25'!M440</f>
        <v>0</v>
      </c>
      <c r="O440" s="50">
        <f t="shared" si="6"/>
        <v>610770.87</v>
      </c>
    </row>
    <row r="441" spans="1:15" s="48" customFormat="1" ht="15.6" x14ac:dyDescent="0.3">
      <c r="A441" s="41" t="s">
        <v>874</v>
      </c>
      <c r="B441" s="42" t="s">
        <v>875</v>
      </c>
      <c r="C441" s="49">
        <f>+'NOVIEMBRE 25'!C441+'OCTUBRE 25'!C441+'DICIEMBRE 25'!C441</f>
        <v>611282.78</v>
      </c>
      <c r="D441" s="49">
        <f>+'NOVIEMBRE 25'!D441+'OCTUBRE 25'!D441+'DICIEMBRE 25'!D441</f>
        <v>144391.20000000001</v>
      </c>
      <c r="E441" s="49">
        <f>+'NOVIEMBRE 25'!E441+'OCTUBRE 25'!E441+'DICIEMBRE 25'!E441</f>
        <v>8998.89</v>
      </c>
      <c r="F441" s="49">
        <f>+'NOVIEMBRE 25'!F441+'OCTUBRE 25'!F441+'DICIEMBRE 25'!F441</f>
        <v>41844.92</v>
      </c>
      <c r="G441" s="49">
        <f>+'NOVIEMBRE 25'!G441+'OCTUBRE 25'!G441+'DICIEMBRE 25'!G441</f>
        <v>19695.41</v>
      </c>
      <c r="H441" s="49">
        <f>+'NOVIEMBRE 25'!H441+'OCTUBRE 25'!H441+'DICIEMBRE 25'!H441</f>
        <v>4721.26</v>
      </c>
      <c r="I441" s="49">
        <f>+'NOVIEMBRE 25'!I441+'OCTUBRE 25'!I441+'DICIEMBRE 25'!I441</f>
        <v>14288.55</v>
      </c>
      <c r="J441" s="49">
        <f>+'OCTUBRE 25'!J441</f>
        <v>6.73</v>
      </c>
      <c r="K441" s="49">
        <f>'NOVIEMBRE 25'!J441+'OCTUBRE 25'!K441+'DICIEMBRE 25'!J441</f>
        <v>1635.9299999999998</v>
      </c>
      <c r="L441" s="49">
        <f>+'NOVIEMBRE 25'!K441+'OCTUBRE 25'!L441+'DICIEMBRE 25'!K441</f>
        <v>1564.79</v>
      </c>
      <c r="M441" s="49">
        <f>+'NOVIEMBRE 25'!L441+'OCTUBRE 25'!M441+'DICIEMBRE 25'!L441</f>
        <v>33431</v>
      </c>
      <c r="N441" s="49">
        <f>+'NOVIEMBRE 25'!M441+'OCTUBRE 25'!N441+'DICIEMBRE 25'!M441</f>
        <v>0</v>
      </c>
      <c r="O441" s="50">
        <f t="shared" si="6"/>
        <v>881861.4600000002</v>
      </c>
    </row>
    <row r="442" spans="1:15" s="48" customFormat="1" ht="15.6" x14ac:dyDescent="0.3">
      <c r="A442" s="41" t="s">
        <v>876</v>
      </c>
      <c r="B442" s="42" t="s">
        <v>877</v>
      </c>
      <c r="C442" s="49">
        <f>+'NOVIEMBRE 25'!C442+'OCTUBRE 25'!C442+'DICIEMBRE 25'!C442</f>
        <v>933503.83000000007</v>
      </c>
      <c r="D442" s="49">
        <f>+'NOVIEMBRE 25'!D442+'OCTUBRE 25'!D442+'DICIEMBRE 25'!D442</f>
        <v>202355.40000000002</v>
      </c>
      <c r="E442" s="49">
        <f>+'NOVIEMBRE 25'!E442+'OCTUBRE 25'!E442+'DICIEMBRE 25'!E442</f>
        <v>12395.529999999999</v>
      </c>
      <c r="F442" s="49">
        <f>+'NOVIEMBRE 25'!F442+'OCTUBRE 25'!F442+'DICIEMBRE 25'!F442</f>
        <v>61341.06</v>
      </c>
      <c r="G442" s="49">
        <f>+'NOVIEMBRE 25'!G442+'OCTUBRE 25'!G442+'DICIEMBRE 25'!G442</f>
        <v>28741</v>
      </c>
      <c r="H442" s="49">
        <f>+'NOVIEMBRE 25'!H442+'OCTUBRE 25'!H442+'DICIEMBRE 25'!H442</f>
        <v>7155.01</v>
      </c>
      <c r="I442" s="49">
        <f>+'NOVIEMBRE 25'!I442+'OCTUBRE 25'!I442+'DICIEMBRE 25'!I442</f>
        <v>21501.019999999997</v>
      </c>
      <c r="J442" s="49">
        <f>+'OCTUBRE 25'!J442</f>
        <v>10.119999999999999</v>
      </c>
      <c r="K442" s="49">
        <f>'NOVIEMBRE 25'!J442+'OCTUBRE 25'!K442+'DICIEMBRE 25'!J442</f>
        <v>2257.8000000000002</v>
      </c>
      <c r="L442" s="49">
        <f>+'NOVIEMBRE 25'!K442+'OCTUBRE 25'!L442+'DICIEMBRE 25'!K442</f>
        <v>2407.9700000000003</v>
      </c>
      <c r="M442" s="49">
        <f>+'NOVIEMBRE 25'!L442+'OCTUBRE 25'!M442+'DICIEMBRE 25'!L442</f>
        <v>0</v>
      </c>
      <c r="N442" s="49">
        <f>+'NOVIEMBRE 25'!M442+'OCTUBRE 25'!N442+'DICIEMBRE 25'!M442</f>
        <v>0</v>
      </c>
      <c r="O442" s="50">
        <f t="shared" si="6"/>
        <v>1271668.7400000002</v>
      </c>
    </row>
    <row r="443" spans="1:15" s="48" customFormat="1" ht="15.6" x14ac:dyDescent="0.3">
      <c r="A443" s="41" t="s">
        <v>878</v>
      </c>
      <c r="B443" s="42" t="s">
        <v>879</v>
      </c>
      <c r="C443" s="49">
        <f>+'NOVIEMBRE 25'!C443+'OCTUBRE 25'!C443+'DICIEMBRE 25'!C443</f>
        <v>1572190.13</v>
      </c>
      <c r="D443" s="49">
        <f>+'NOVIEMBRE 25'!D443+'OCTUBRE 25'!D443+'DICIEMBRE 25'!D443</f>
        <v>229541.19</v>
      </c>
      <c r="E443" s="49">
        <f>+'NOVIEMBRE 25'!E443+'OCTUBRE 25'!E443+'DICIEMBRE 25'!E443</f>
        <v>20024.09</v>
      </c>
      <c r="F443" s="49">
        <f>+'NOVIEMBRE 25'!F443+'OCTUBRE 25'!F443+'DICIEMBRE 25'!F443</f>
        <v>135324.41</v>
      </c>
      <c r="G443" s="49">
        <f>+'NOVIEMBRE 25'!G443+'OCTUBRE 25'!G443+'DICIEMBRE 25'!G443</f>
        <v>25993.519999999997</v>
      </c>
      <c r="H443" s="49">
        <f>+'NOVIEMBRE 25'!H443+'OCTUBRE 25'!H443+'DICIEMBRE 25'!H443</f>
        <v>18288.2</v>
      </c>
      <c r="I443" s="49">
        <f>+'NOVIEMBRE 25'!I443+'OCTUBRE 25'!I443+'DICIEMBRE 25'!I443</f>
        <v>45123.68</v>
      </c>
      <c r="J443" s="49">
        <f>+'OCTUBRE 25'!J443</f>
        <v>21.24</v>
      </c>
      <c r="K443" s="49">
        <f>'NOVIEMBRE 25'!J443+'OCTUBRE 25'!K443+'DICIEMBRE 25'!J443</f>
        <v>1836.66</v>
      </c>
      <c r="L443" s="49">
        <f>+'NOVIEMBRE 25'!K443+'OCTUBRE 25'!L443+'DICIEMBRE 25'!K443</f>
        <v>8760.9599999999991</v>
      </c>
      <c r="M443" s="49">
        <f>+'NOVIEMBRE 25'!L443+'OCTUBRE 25'!M443+'DICIEMBRE 25'!L443</f>
        <v>0</v>
      </c>
      <c r="N443" s="49">
        <f>+'NOVIEMBRE 25'!M443+'OCTUBRE 25'!N443+'DICIEMBRE 25'!M443</f>
        <v>0</v>
      </c>
      <c r="O443" s="50">
        <f t="shared" si="6"/>
        <v>2057104.0799999996</v>
      </c>
    </row>
    <row r="444" spans="1:15" s="48" customFormat="1" ht="15.6" x14ac:dyDescent="0.3">
      <c r="A444" s="41" t="s">
        <v>880</v>
      </c>
      <c r="B444" s="42" t="s">
        <v>881</v>
      </c>
      <c r="C444" s="49">
        <f>+'NOVIEMBRE 25'!C444+'OCTUBRE 25'!C444+'DICIEMBRE 25'!C444</f>
        <v>344761.64</v>
      </c>
      <c r="D444" s="49">
        <f>+'NOVIEMBRE 25'!D444+'OCTUBRE 25'!D444+'DICIEMBRE 25'!D444</f>
        <v>130850.40000000001</v>
      </c>
      <c r="E444" s="49">
        <f>+'NOVIEMBRE 25'!E444+'OCTUBRE 25'!E444+'DICIEMBRE 25'!E444</f>
        <v>5486.26</v>
      </c>
      <c r="F444" s="49">
        <f>+'NOVIEMBRE 25'!F444+'OCTUBRE 25'!F444+'DICIEMBRE 25'!F444</f>
        <v>22033.199999999997</v>
      </c>
      <c r="G444" s="49">
        <f>+'NOVIEMBRE 25'!G444+'OCTUBRE 25'!G444+'DICIEMBRE 25'!G444</f>
        <v>6668.68</v>
      </c>
      <c r="H444" s="49">
        <f>+'NOVIEMBRE 25'!H444+'OCTUBRE 25'!H444+'DICIEMBRE 25'!H444</f>
        <v>2238.4300000000003</v>
      </c>
      <c r="I444" s="49">
        <f>+'NOVIEMBRE 25'!I444+'OCTUBRE 25'!I444+'DICIEMBRE 25'!I444</f>
        <v>4858.97</v>
      </c>
      <c r="J444" s="49">
        <f>+'OCTUBRE 25'!J444</f>
        <v>2.29</v>
      </c>
      <c r="K444" s="49">
        <f>'NOVIEMBRE 25'!J444+'OCTUBRE 25'!K444+'DICIEMBRE 25'!J444</f>
        <v>1110.18</v>
      </c>
      <c r="L444" s="49">
        <f>+'NOVIEMBRE 25'!K444+'OCTUBRE 25'!L444+'DICIEMBRE 25'!K444</f>
        <v>547.70000000000005</v>
      </c>
      <c r="M444" s="49">
        <f>+'NOVIEMBRE 25'!L444+'OCTUBRE 25'!M444+'DICIEMBRE 25'!L444</f>
        <v>15934</v>
      </c>
      <c r="N444" s="49">
        <f>+'NOVIEMBRE 25'!M444+'OCTUBRE 25'!N444+'DICIEMBRE 25'!M444</f>
        <v>0</v>
      </c>
      <c r="O444" s="50">
        <f t="shared" si="6"/>
        <v>534491.75</v>
      </c>
    </row>
    <row r="445" spans="1:15" s="48" customFormat="1" ht="15.6" x14ac:dyDescent="0.3">
      <c r="A445" s="41" t="s">
        <v>882</v>
      </c>
      <c r="B445" s="42" t="s">
        <v>883</v>
      </c>
      <c r="C445" s="49">
        <f>+'NOVIEMBRE 25'!C445+'OCTUBRE 25'!C445+'DICIEMBRE 25'!C445</f>
        <v>2556415.48</v>
      </c>
      <c r="D445" s="49">
        <f>+'NOVIEMBRE 25'!D445+'OCTUBRE 25'!D445+'DICIEMBRE 25'!D445</f>
        <v>216427.80000000002</v>
      </c>
      <c r="E445" s="49">
        <f>+'NOVIEMBRE 25'!E445+'OCTUBRE 25'!E445+'DICIEMBRE 25'!E445</f>
        <v>28717.919999999998</v>
      </c>
      <c r="F445" s="49">
        <f>+'NOVIEMBRE 25'!F445+'OCTUBRE 25'!F445+'DICIEMBRE 25'!F445</f>
        <v>155218.29999999999</v>
      </c>
      <c r="G445" s="49">
        <f>+'NOVIEMBRE 25'!G445+'OCTUBRE 25'!G445+'DICIEMBRE 25'!G445</f>
        <v>69333.14</v>
      </c>
      <c r="H445" s="49">
        <f>+'NOVIEMBRE 25'!H445+'OCTUBRE 25'!H445+'DICIEMBRE 25'!H445</f>
        <v>18677.149999999998</v>
      </c>
      <c r="I445" s="49">
        <f>+'NOVIEMBRE 25'!I445+'OCTUBRE 25'!I445+'DICIEMBRE 25'!I445</f>
        <v>53385.009999999995</v>
      </c>
      <c r="J445" s="49">
        <f>+'OCTUBRE 25'!J445</f>
        <v>25.13</v>
      </c>
      <c r="K445" s="49">
        <f>'NOVIEMBRE 25'!J445+'OCTUBRE 25'!K445+'DICIEMBRE 25'!J445</f>
        <v>4605.96</v>
      </c>
      <c r="L445" s="49">
        <f>+'NOVIEMBRE 25'!K445+'OCTUBRE 25'!L445+'DICIEMBRE 25'!K445</f>
        <v>6165.7199999999993</v>
      </c>
      <c r="M445" s="49">
        <f>+'NOVIEMBRE 25'!L445+'OCTUBRE 25'!M445+'DICIEMBRE 25'!L445</f>
        <v>0</v>
      </c>
      <c r="N445" s="49">
        <f>+'NOVIEMBRE 25'!M445+'OCTUBRE 25'!N445+'DICIEMBRE 25'!M445</f>
        <v>0</v>
      </c>
      <c r="O445" s="50">
        <f t="shared" si="6"/>
        <v>3108971.6099999994</v>
      </c>
    </row>
    <row r="446" spans="1:15" s="48" customFormat="1" ht="15.6" x14ac:dyDescent="0.3">
      <c r="A446" s="41" t="s">
        <v>884</v>
      </c>
      <c r="B446" s="42" t="s">
        <v>885</v>
      </c>
      <c r="C446" s="49">
        <f>+'NOVIEMBRE 25'!C446+'OCTUBRE 25'!C446+'DICIEMBRE 25'!C446</f>
        <v>508168.45999999996</v>
      </c>
      <c r="D446" s="49">
        <f>+'NOVIEMBRE 25'!D446+'OCTUBRE 25'!D446+'DICIEMBRE 25'!D446</f>
        <v>157917.59999999998</v>
      </c>
      <c r="E446" s="49">
        <f>+'NOVIEMBRE 25'!E446+'OCTUBRE 25'!E446+'DICIEMBRE 25'!E446</f>
        <v>7958.8099999999995</v>
      </c>
      <c r="F446" s="49">
        <f>+'NOVIEMBRE 25'!F446+'OCTUBRE 25'!F446+'DICIEMBRE 25'!F446</f>
        <v>33887.17</v>
      </c>
      <c r="G446" s="49">
        <f>+'NOVIEMBRE 25'!G446+'OCTUBRE 25'!G446+'DICIEMBRE 25'!G446</f>
        <v>13214.380000000001</v>
      </c>
      <c r="H446" s="49">
        <f>+'NOVIEMBRE 25'!H446+'OCTUBRE 25'!H446+'DICIEMBRE 25'!H446</f>
        <v>3651.7</v>
      </c>
      <c r="I446" s="49">
        <f>+'NOVIEMBRE 25'!I446+'OCTUBRE 25'!I446+'DICIEMBRE 25'!I446</f>
        <v>9753.9399999999987</v>
      </c>
      <c r="J446" s="49">
        <f>+'OCTUBRE 25'!J446</f>
        <v>4.59</v>
      </c>
      <c r="K446" s="49">
        <f>'NOVIEMBRE 25'!J446+'OCTUBRE 25'!K446+'DICIEMBRE 25'!J446</f>
        <v>1738.62</v>
      </c>
      <c r="L446" s="49">
        <f>+'NOVIEMBRE 25'!K446+'OCTUBRE 25'!L446+'DICIEMBRE 25'!K446</f>
        <v>1068.22</v>
      </c>
      <c r="M446" s="49">
        <f>+'NOVIEMBRE 25'!L446+'OCTUBRE 25'!M446+'DICIEMBRE 25'!L446</f>
        <v>0</v>
      </c>
      <c r="N446" s="49">
        <f>+'NOVIEMBRE 25'!M446+'OCTUBRE 25'!N446+'DICIEMBRE 25'!M446</f>
        <v>0</v>
      </c>
      <c r="O446" s="50">
        <f t="shared" si="6"/>
        <v>737363.48999999987</v>
      </c>
    </row>
    <row r="447" spans="1:15" s="48" customFormat="1" ht="15.6" x14ac:dyDescent="0.3">
      <c r="A447" s="41" t="s">
        <v>886</v>
      </c>
      <c r="B447" s="42" t="s">
        <v>887</v>
      </c>
      <c r="C447" s="49">
        <f>+'NOVIEMBRE 25'!C447+'OCTUBRE 25'!C447+'DICIEMBRE 25'!C447</f>
        <v>5059573.8100000005</v>
      </c>
      <c r="D447" s="49">
        <f>+'NOVIEMBRE 25'!D447+'OCTUBRE 25'!D447+'DICIEMBRE 25'!D447</f>
        <v>7867819.5</v>
      </c>
      <c r="E447" s="49">
        <f>+'NOVIEMBRE 25'!E447+'OCTUBRE 25'!E447+'DICIEMBRE 25'!E447</f>
        <v>62485.62</v>
      </c>
      <c r="F447" s="49">
        <f>+'NOVIEMBRE 25'!F447+'OCTUBRE 25'!F447+'DICIEMBRE 25'!F447</f>
        <v>385484.11000000004</v>
      </c>
      <c r="G447" s="49">
        <f>+'NOVIEMBRE 25'!G447+'OCTUBRE 25'!G447+'DICIEMBRE 25'!G447</f>
        <v>183867.84</v>
      </c>
      <c r="H447" s="49">
        <f>+'NOVIEMBRE 25'!H447+'OCTUBRE 25'!H447+'DICIEMBRE 25'!H447</f>
        <v>50118.19</v>
      </c>
      <c r="I447" s="49">
        <f>+'NOVIEMBRE 25'!I447+'OCTUBRE 25'!I447+'DICIEMBRE 25'!I447</f>
        <v>161925.95000000001</v>
      </c>
      <c r="J447" s="49">
        <f>+'OCTUBRE 25'!J447</f>
        <v>76.23</v>
      </c>
      <c r="K447" s="49">
        <f>'NOVIEMBRE 25'!J447+'OCTUBRE 25'!K447+'DICIEMBRE 25'!J447</f>
        <v>7952.67</v>
      </c>
      <c r="L447" s="49">
        <f>+'NOVIEMBRE 25'!K447+'OCTUBRE 25'!L447+'DICIEMBRE 25'!K447</f>
        <v>21746.91</v>
      </c>
      <c r="M447" s="49">
        <f>+'NOVIEMBRE 25'!L447+'OCTUBRE 25'!M447+'DICIEMBRE 25'!L447</f>
        <v>1360960</v>
      </c>
      <c r="N447" s="49">
        <f>+'NOVIEMBRE 25'!M447+'OCTUBRE 25'!N447+'DICIEMBRE 25'!M447</f>
        <v>0</v>
      </c>
      <c r="O447" s="50">
        <f t="shared" si="6"/>
        <v>15162010.829999998</v>
      </c>
    </row>
    <row r="448" spans="1:15" s="48" customFormat="1" ht="15.6" x14ac:dyDescent="0.3">
      <c r="A448" s="41" t="s">
        <v>888</v>
      </c>
      <c r="B448" s="42" t="s">
        <v>889</v>
      </c>
      <c r="C448" s="49">
        <f>+'NOVIEMBRE 25'!C448+'OCTUBRE 25'!C448+'DICIEMBRE 25'!C448</f>
        <v>361363.06</v>
      </c>
      <c r="D448" s="49">
        <f>+'NOVIEMBRE 25'!D448+'OCTUBRE 25'!D448+'DICIEMBRE 25'!D448</f>
        <v>237506.73</v>
      </c>
      <c r="E448" s="49">
        <f>+'NOVIEMBRE 25'!E448+'OCTUBRE 25'!E448+'DICIEMBRE 25'!E448</f>
        <v>5605.14</v>
      </c>
      <c r="F448" s="49">
        <f>+'NOVIEMBRE 25'!F448+'OCTUBRE 25'!F448+'DICIEMBRE 25'!F448</f>
        <v>22031.799999999996</v>
      </c>
      <c r="G448" s="49">
        <f>+'NOVIEMBRE 25'!G448+'OCTUBRE 25'!G448+'DICIEMBRE 25'!G448</f>
        <v>5757.42</v>
      </c>
      <c r="H448" s="49">
        <f>+'NOVIEMBRE 25'!H448+'OCTUBRE 25'!H448+'DICIEMBRE 25'!H448</f>
        <v>2203.2799999999997</v>
      </c>
      <c r="I448" s="49">
        <f>+'NOVIEMBRE 25'!I448+'OCTUBRE 25'!I448+'DICIEMBRE 25'!I448</f>
        <v>4306.6899999999996</v>
      </c>
      <c r="J448" s="49">
        <f>+'OCTUBRE 25'!J448</f>
        <v>2.0299999999999998</v>
      </c>
      <c r="K448" s="49">
        <f>'NOVIEMBRE 25'!J448+'OCTUBRE 25'!K448+'DICIEMBRE 25'!J448</f>
        <v>1222.3499999999999</v>
      </c>
      <c r="L448" s="49">
        <f>+'NOVIEMBRE 25'!K448+'OCTUBRE 25'!L448+'DICIEMBRE 25'!K448</f>
        <v>471.63</v>
      </c>
      <c r="M448" s="49">
        <f>+'NOVIEMBRE 25'!L448+'OCTUBRE 25'!M448+'DICIEMBRE 25'!L448</f>
        <v>15803</v>
      </c>
      <c r="N448" s="49">
        <f>+'NOVIEMBRE 25'!M448+'OCTUBRE 25'!N448+'DICIEMBRE 25'!M448</f>
        <v>0</v>
      </c>
      <c r="O448" s="50">
        <f t="shared" si="6"/>
        <v>656273.13000000012</v>
      </c>
    </row>
    <row r="449" spans="1:15" s="48" customFormat="1" ht="15.6" x14ac:dyDescent="0.3">
      <c r="A449" s="41" t="s">
        <v>890</v>
      </c>
      <c r="B449" s="42" t="s">
        <v>891</v>
      </c>
      <c r="C449" s="49">
        <f>+'NOVIEMBRE 25'!C449+'OCTUBRE 25'!C449+'DICIEMBRE 25'!C449</f>
        <v>1634298.85</v>
      </c>
      <c r="D449" s="49">
        <f>+'NOVIEMBRE 25'!D449+'OCTUBRE 25'!D449+'DICIEMBRE 25'!D449</f>
        <v>423008.82</v>
      </c>
      <c r="E449" s="49">
        <f>+'NOVIEMBRE 25'!E449+'OCTUBRE 25'!E449+'DICIEMBRE 25'!E449</f>
        <v>21000.829999999998</v>
      </c>
      <c r="F449" s="49">
        <f>+'NOVIEMBRE 25'!F449+'OCTUBRE 25'!F449+'DICIEMBRE 25'!F449</f>
        <v>126892.18</v>
      </c>
      <c r="G449" s="49">
        <f>+'NOVIEMBRE 25'!G449+'OCTUBRE 25'!G449+'DICIEMBRE 25'!G449</f>
        <v>65206.659999999996</v>
      </c>
      <c r="H449" s="49">
        <f>+'NOVIEMBRE 25'!H449+'OCTUBRE 25'!H449+'DICIEMBRE 25'!H449</f>
        <v>16487</v>
      </c>
      <c r="I449" s="49">
        <f>+'NOVIEMBRE 25'!I449+'OCTUBRE 25'!I449+'DICIEMBRE 25'!I449</f>
        <v>56141.919999999998</v>
      </c>
      <c r="J449" s="49">
        <f>+'OCTUBRE 25'!J449</f>
        <v>26.43</v>
      </c>
      <c r="K449" s="49">
        <f>'NOVIEMBRE 25'!J449+'OCTUBRE 25'!K449+'DICIEMBRE 25'!J449</f>
        <v>3165.84</v>
      </c>
      <c r="L449" s="49">
        <f>+'NOVIEMBRE 25'!K449+'OCTUBRE 25'!L449+'DICIEMBRE 25'!K449</f>
        <v>7194.67</v>
      </c>
      <c r="M449" s="49">
        <f>+'NOVIEMBRE 25'!L449+'OCTUBRE 25'!M449+'DICIEMBRE 25'!L449</f>
        <v>0</v>
      </c>
      <c r="N449" s="49">
        <f>+'NOVIEMBRE 25'!M449+'OCTUBRE 25'!N449+'DICIEMBRE 25'!M449</f>
        <v>0</v>
      </c>
      <c r="O449" s="50">
        <f t="shared" si="6"/>
        <v>2353423.2000000002</v>
      </c>
    </row>
    <row r="450" spans="1:15" s="48" customFormat="1" ht="15.6" x14ac:dyDescent="0.3">
      <c r="A450" s="41" t="s">
        <v>892</v>
      </c>
      <c r="B450" s="42" t="s">
        <v>893</v>
      </c>
      <c r="C450" s="49">
        <f>+'NOVIEMBRE 25'!C450+'OCTUBRE 25'!C450+'DICIEMBRE 25'!C450</f>
        <v>313931.28000000003</v>
      </c>
      <c r="D450" s="49">
        <f>+'NOVIEMBRE 25'!D450+'OCTUBRE 25'!D450+'DICIEMBRE 25'!D450</f>
        <v>106192.62</v>
      </c>
      <c r="E450" s="49">
        <f>+'NOVIEMBRE 25'!E450+'OCTUBRE 25'!E450+'DICIEMBRE 25'!E450</f>
        <v>4643.93</v>
      </c>
      <c r="F450" s="49">
        <f>+'NOVIEMBRE 25'!F450+'OCTUBRE 25'!F450+'DICIEMBRE 25'!F450</f>
        <v>24077.950000000004</v>
      </c>
      <c r="G450" s="49">
        <f>+'NOVIEMBRE 25'!G450+'OCTUBRE 25'!G450+'DICIEMBRE 25'!G450</f>
        <v>1760.56</v>
      </c>
      <c r="H450" s="49">
        <f>+'NOVIEMBRE 25'!H450+'OCTUBRE 25'!H450+'DICIEMBRE 25'!H450</f>
        <v>2899.17</v>
      </c>
      <c r="I450" s="49">
        <f>+'NOVIEMBRE 25'!I450+'OCTUBRE 25'!I450+'DICIEMBRE 25'!I450</f>
        <v>5288.08</v>
      </c>
      <c r="J450" s="49">
        <f>+'OCTUBRE 25'!J450</f>
        <v>2.4900000000000002</v>
      </c>
      <c r="K450" s="49">
        <f>'NOVIEMBRE 25'!J450+'OCTUBRE 25'!K450+'DICIEMBRE 25'!J450</f>
        <v>698.81999999999994</v>
      </c>
      <c r="L450" s="49">
        <f>+'NOVIEMBRE 25'!K450+'OCTUBRE 25'!L450+'DICIEMBRE 25'!K450</f>
        <v>1157.6399999999999</v>
      </c>
      <c r="M450" s="49">
        <f>+'NOVIEMBRE 25'!L450+'OCTUBRE 25'!M450+'DICIEMBRE 25'!L450</f>
        <v>3711</v>
      </c>
      <c r="N450" s="49">
        <f>+'NOVIEMBRE 25'!M450+'OCTUBRE 25'!N450+'DICIEMBRE 25'!M450</f>
        <v>0</v>
      </c>
      <c r="O450" s="50">
        <f t="shared" si="6"/>
        <v>464363.54000000004</v>
      </c>
    </row>
    <row r="451" spans="1:15" s="48" customFormat="1" ht="15.6" x14ac:dyDescent="0.3">
      <c r="A451" s="41" t="s">
        <v>894</v>
      </c>
      <c r="B451" s="42" t="s">
        <v>895</v>
      </c>
      <c r="C451" s="49">
        <f>+'NOVIEMBRE 25'!C451+'OCTUBRE 25'!C451+'DICIEMBRE 25'!C451</f>
        <v>230038.68000000002</v>
      </c>
      <c r="D451" s="49">
        <f>+'NOVIEMBRE 25'!D451+'OCTUBRE 25'!D451+'DICIEMBRE 25'!D451</f>
        <v>97721.61</v>
      </c>
      <c r="E451" s="49">
        <f>+'NOVIEMBRE 25'!E451+'OCTUBRE 25'!E451+'DICIEMBRE 25'!E451</f>
        <v>3375.1899999999996</v>
      </c>
      <c r="F451" s="49">
        <f>+'NOVIEMBRE 25'!F451+'OCTUBRE 25'!F451+'DICIEMBRE 25'!F451</f>
        <v>14387.869999999999</v>
      </c>
      <c r="G451" s="49">
        <f>+'NOVIEMBRE 25'!G451+'OCTUBRE 25'!G451+'DICIEMBRE 25'!G451</f>
        <v>3022.01</v>
      </c>
      <c r="H451" s="49">
        <f>+'NOVIEMBRE 25'!H451+'OCTUBRE 25'!H451+'DICIEMBRE 25'!H451</f>
        <v>1520.6</v>
      </c>
      <c r="I451" s="49">
        <f>+'NOVIEMBRE 25'!I451+'OCTUBRE 25'!I451+'DICIEMBRE 25'!I451</f>
        <v>2875.79</v>
      </c>
      <c r="J451" s="49">
        <f>+'OCTUBRE 25'!J451</f>
        <v>1.35</v>
      </c>
      <c r="K451" s="49">
        <f>'NOVIEMBRE 25'!J451+'OCTUBRE 25'!K451+'DICIEMBRE 25'!J451</f>
        <v>658.65000000000009</v>
      </c>
      <c r="L451" s="49">
        <f>+'NOVIEMBRE 25'!K451+'OCTUBRE 25'!L451+'DICIEMBRE 25'!K451</f>
        <v>398.72999999999996</v>
      </c>
      <c r="M451" s="49">
        <f>+'NOVIEMBRE 25'!L451+'OCTUBRE 25'!M451+'DICIEMBRE 25'!L451</f>
        <v>0</v>
      </c>
      <c r="N451" s="49">
        <f>+'NOVIEMBRE 25'!M451+'OCTUBRE 25'!N451+'DICIEMBRE 25'!M451</f>
        <v>0</v>
      </c>
      <c r="O451" s="50">
        <f t="shared" si="6"/>
        <v>354000.48</v>
      </c>
    </row>
    <row r="452" spans="1:15" s="48" customFormat="1" ht="15.6" x14ac:dyDescent="0.3">
      <c r="A452" s="41" t="s">
        <v>896</v>
      </c>
      <c r="B452" s="42" t="s">
        <v>897</v>
      </c>
      <c r="C452" s="49">
        <f>+'NOVIEMBRE 25'!C452+'OCTUBRE 25'!C452+'DICIEMBRE 25'!C452</f>
        <v>257729.52000000002</v>
      </c>
      <c r="D452" s="49">
        <f>+'NOVIEMBRE 25'!D452+'OCTUBRE 25'!D452+'DICIEMBRE 25'!D452</f>
        <v>116411.79000000001</v>
      </c>
      <c r="E452" s="49">
        <f>+'NOVIEMBRE 25'!E452+'OCTUBRE 25'!E452+'DICIEMBRE 25'!E452</f>
        <v>4243.1400000000003</v>
      </c>
      <c r="F452" s="49">
        <f>+'NOVIEMBRE 25'!F452+'OCTUBRE 25'!F452+'DICIEMBRE 25'!F452</f>
        <v>15820.05</v>
      </c>
      <c r="G452" s="49">
        <f>+'NOVIEMBRE 25'!G452+'OCTUBRE 25'!G452+'DICIEMBRE 25'!G452</f>
        <v>3387.83</v>
      </c>
      <c r="H452" s="49">
        <f>+'NOVIEMBRE 25'!H452+'OCTUBRE 25'!H452+'DICIEMBRE 25'!H452</f>
        <v>1509.26</v>
      </c>
      <c r="I452" s="49">
        <f>+'NOVIEMBRE 25'!I452+'OCTUBRE 25'!I452+'DICIEMBRE 25'!I452</f>
        <v>2551.12</v>
      </c>
      <c r="J452" s="49">
        <f>+'OCTUBRE 25'!J452</f>
        <v>1.2</v>
      </c>
      <c r="K452" s="49">
        <f>'NOVIEMBRE 25'!J452+'OCTUBRE 25'!K452+'DICIEMBRE 25'!J452</f>
        <v>908.81999999999994</v>
      </c>
      <c r="L452" s="49">
        <f>+'NOVIEMBRE 25'!K452+'OCTUBRE 25'!L452+'DICIEMBRE 25'!K452</f>
        <v>279.37</v>
      </c>
      <c r="M452" s="49">
        <f>+'NOVIEMBRE 25'!L452+'OCTUBRE 25'!M452+'DICIEMBRE 25'!L452</f>
        <v>0</v>
      </c>
      <c r="N452" s="49">
        <f>+'NOVIEMBRE 25'!M452+'OCTUBRE 25'!N452+'DICIEMBRE 25'!M452</f>
        <v>0</v>
      </c>
      <c r="O452" s="50">
        <f t="shared" si="6"/>
        <v>402842.10000000009</v>
      </c>
    </row>
    <row r="453" spans="1:15" s="48" customFormat="1" ht="15.6" x14ac:dyDescent="0.3">
      <c r="A453" s="41" t="s">
        <v>898</v>
      </c>
      <c r="B453" s="42" t="s">
        <v>899</v>
      </c>
      <c r="C453" s="49">
        <f>+'NOVIEMBRE 25'!C453+'OCTUBRE 25'!C453+'DICIEMBRE 25'!C453</f>
        <v>488730.28</v>
      </c>
      <c r="D453" s="49">
        <f>+'NOVIEMBRE 25'!D453+'OCTUBRE 25'!D453+'DICIEMBRE 25'!D453</f>
        <v>155217.59999999998</v>
      </c>
      <c r="E453" s="49">
        <f>+'NOVIEMBRE 25'!E453+'OCTUBRE 25'!E453+'DICIEMBRE 25'!E453</f>
        <v>7433.34</v>
      </c>
      <c r="F453" s="49">
        <f>+'NOVIEMBRE 25'!F453+'OCTUBRE 25'!F453+'DICIEMBRE 25'!F453</f>
        <v>32780.520000000004</v>
      </c>
      <c r="G453" s="49">
        <f>+'NOVIEMBRE 25'!G453+'OCTUBRE 25'!G453+'DICIEMBRE 25'!G453</f>
        <v>11978.18</v>
      </c>
      <c r="H453" s="49">
        <f>+'NOVIEMBRE 25'!H453+'OCTUBRE 25'!H453+'DICIEMBRE 25'!H453</f>
        <v>3571.08</v>
      </c>
      <c r="I453" s="49">
        <f>+'NOVIEMBRE 25'!I453+'OCTUBRE 25'!I453+'DICIEMBRE 25'!I453</f>
        <v>9407.9500000000007</v>
      </c>
      <c r="J453" s="49">
        <f>+'OCTUBRE 25'!J453</f>
        <v>4.43</v>
      </c>
      <c r="K453" s="49">
        <f>'NOVIEMBRE 25'!J453+'OCTUBRE 25'!K453+'DICIEMBRE 25'!J453</f>
        <v>1394.6999999999998</v>
      </c>
      <c r="L453" s="49">
        <f>+'NOVIEMBRE 25'!K453+'OCTUBRE 25'!L453+'DICIEMBRE 25'!K453</f>
        <v>1088.22</v>
      </c>
      <c r="M453" s="49">
        <f>+'NOVIEMBRE 25'!L453+'OCTUBRE 25'!M453+'DICIEMBRE 25'!L453</f>
        <v>0</v>
      </c>
      <c r="N453" s="49">
        <f>+'NOVIEMBRE 25'!M453+'OCTUBRE 25'!N453+'DICIEMBRE 25'!M453</f>
        <v>0</v>
      </c>
      <c r="O453" s="50">
        <f t="shared" si="6"/>
        <v>711606.29999999993</v>
      </c>
    </row>
    <row r="454" spans="1:15" s="48" customFormat="1" ht="15.6" x14ac:dyDescent="0.3">
      <c r="A454" s="41" t="s">
        <v>900</v>
      </c>
      <c r="B454" s="42" t="s">
        <v>901</v>
      </c>
      <c r="C454" s="49">
        <f>+'NOVIEMBRE 25'!C454+'OCTUBRE 25'!C454+'DICIEMBRE 25'!C454</f>
        <v>1247494.76</v>
      </c>
      <c r="D454" s="49">
        <f>+'NOVIEMBRE 25'!D454+'OCTUBRE 25'!D454+'DICIEMBRE 25'!D454</f>
        <v>618223.64</v>
      </c>
      <c r="E454" s="49">
        <f>+'NOVIEMBRE 25'!E454+'OCTUBRE 25'!E454+'DICIEMBRE 25'!E454</f>
        <v>16841.399999999998</v>
      </c>
      <c r="F454" s="49">
        <f>+'NOVIEMBRE 25'!F454+'OCTUBRE 25'!F454+'DICIEMBRE 25'!F454</f>
        <v>88409.1</v>
      </c>
      <c r="G454" s="49">
        <f>+'NOVIEMBRE 25'!G454+'OCTUBRE 25'!G454+'DICIEMBRE 25'!G454</f>
        <v>42605.22</v>
      </c>
      <c r="H454" s="49">
        <f>+'NOVIEMBRE 25'!H454+'OCTUBRE 25'!H454+'DICIEMBRE 25'!H454</f>
        <v>10731.19</v>
      </c>
      <c r="I454" s="49">
        <f>+'NOVIEMBRE 25'!I454+'OCTUBRE 25'!I454+'DICIEMBRE 25'!I454</f>
        <v>34145.57</v>
      </c>
      <c r="J454" s="49">
        <f>+'OCTUBRE 25'!J454</f>
        <v>16.079999999999998</v>
      </c>
      <c r="K454" s="49">
        <f>'NOVIEMBRE 25'!J454+'OCTUBRE 25'!K454+'DICIEMBRE 25'!J454</f>
        <v>2996.88</v>
      </c>
      <c r="L454" s="49">
        <f>+'NOVIEMBRE 25'!K454+'OCTUBRE 25'!L454+'DICIEMBRE 25'!K454</f>
        <v>4072.3300000000004</v>
      </c>
      <c r="M454" s="49">
        <f>+'NOVIEMBRE 25'!L454+'OCTUBRE 25'!M454+'DICIEMBRE 25'!L454</f>
        <v>0</v>
      </c>
      <c r="N454" s="49">
        <f>+'NOVIEMBRE 25'!M454+'OCTUBRE 25'!N454+'DICIEMBRE 25'!M454</f>
        <v>0</v>
      </c>
      <c r="O454" s="50">
        <f t="shared" si="6"/>
        <v>2065536.17</v>
      </c>
    </row>
    <row r="455" spans="1:15" s="48" customFormat="1" ht="15.6" x14ac:dyDescent="0.3">
      <c r="A455" s="41" t="s">
        <v>902</v>
      </c>
      <c r="B455" s="42" t="s">
        <v>903</v>
      </c>
      <c r="C455" s="49">
        <f>+'NOVIEMBRE 25'!C455+'OCTUBRE 25'!C455+'DICIEMBRE 25'!C455</f>
        <v>2774730.9000000004</v>
      </c>
      <c r="D455" s="49">
        <f>+'NOVIEMBRE 25'!D455+'OCTUBRE 25'!D455+'DICIEMBRE 25'!D455</f>
        <v>1283296.17</v>
      </c>
      <c r="E455" s="49">
        <f>+'NOVIEMBRE 25'!E455+'OCTUBRE 25'!E455+'DICIEMBRE 25'!E455</f>
        <v>36142.259999999995</v>
      </c>
      <c r="F455" s="49">
        <f>+'NOVIEMBRE 25'!F455+'OCTUBRE 25'!F455+'DICIEMBRE 25'!F455</f>
        <v>206021.21000000002</v>
      </c>
      <c r="G455" s="49">
        <f>+'NOVIEMBRE 25'!G455+'OCTUBRE 25'!G455+'DICIEMBRE 25'!G455</f>
        <v>121741.48999999999</v>
      </c>
      <c r="H455" s="49">
        <f>+'NOVIEMBRE 25'!H455+'OCTUBRE 25'!H455+'DICIEMBRE 25'!H455</f>
        <v>25933.45</v>
      </c>
      <c r="I455" s="49">
        <f>+'NOVIEMBRE 25'!I455+'OCTUBRE 25'!I455+'DICIEMBRE 25'!I455</f>
        <v>93606.31</v>
      </c>
      <c r="J455" s="49">
        <f>+'OCTUBRE 25'!J455</f>
        <v>44.07</v>
      </c>
      <c r="K455" s="49">
        <f>'NOVIEMBRE 25'!J455+'OCTUBRE 25'!K455+'DICIEMBRE 25'!J455</f>
        <v>5354.5499999999993</v>
      </c>
      <c r="L455" s="49">
        <f>+'NOVIEMBRE 25'!K455+'OCTUBRE 25'!L455+'DICIEMBRE 25'!K455</f>
        <v>10676.14</v>
      </c>
      <c r="M455" s="49">
        <f>+'NOVIEMBRE 25'!L455+'OCTUBRE 25'!M455+'DICIEMBRE 25'!L455</f>
        <v>0</v>
      </c>
      <c r="N455" s="49">
        <f>+'NOVIEMBRE 25'!M455+'OCTUBRE 25'!N455+'DICIEMBRE 25'!M455</f>
        <v>0</v>
      </c>
      <c r="O455" s="50">
        <f t="shared" si="6"/>
        <v>4557546.55</v>
      </c>
    </row>
    <row r="456" spans="1:15" s="48" customFormat="1" ht="15.6" x14ac:dyDescent="0.3">
      <c r="A456" s="41" t="s">
        <v>904</v>
      </c>
      <c r="B456" s="42" t="s">
        <v>905</v>
      </c>
      <c r="C456" s="49">
        <f>+'NOVIEMBRE 25'!C456+'OCTUBRE 25'!C456+'DICIEMBRE 25'!C456</f>
        <v>531852.07000000007</v>
      </c>
      <c r="D456" s="49">
        <f>+'NOVIEMBRE 25'!D456+'OCTUBRE 25'!D456+'DICIEMBRE 25'!D456</f>
        <v>127917.59999999999</v>
      </c>
      <c r="E456" s="49">
        <f>+'NOVIEMBRE 25'!E456+'OCTUBRE 25'!E456+'DICIEMBRE 25'!E456</f>
        <v>7611.68</v>
      </c>
      <c r="F456" s="49">
        <f>+'NOVIEMBRE 25'!F456+'OCTUBRE 25'!F456+'DICIEMBRE 25'!F456</f>
        <v>36844.729999999996</v>
      </c>
      <c r="G456" s="49">
        <f>+'NOVIEMBRE 25'!G456+'OCTUBRE 25'!G456+'DICIEMBRE 25'!G456</f>
        <v>17963.43</v>
      </c>
      <c r="H456" s="49">
        <f>+'NOVIEMBRE 25'!H456+'OCTUBRE 25'!H456+'DICIEMBRE 25'!H456</f>
        <v>4252.91</v>
      </c>
      <c r="I456" s="49">
        <f>+'NOVIEMBRE 25'!I456+'OCTUBRE 25'!I456+'DICIEMBRE 25'!I456</f>
        <v>13277.89</v>
      </c>
      <c r="J456" s="49">
        <f>+'OCTUBRE 25'!J456</f>
        <v>6.25</v>
      </c>
      <c r="K456" s="49">
        <f>'NOVIEMBRE 25'!J456+'OCTUBRE 25'!K456+'DICIEMBRE 25'!J456</f>
        <v>1318.1399999999999</v>
      </c>
      <c r="L456" s="49">
        <f>+'NOVIEMBRE 25'!K456+'OCTUBRE 25'!L456+'DICIEMBRE 25'!K456</f>
        <v>1480.78</v>
      </c>
      <c r="M456" s="49">
        <f>+'NOVIEMBRE 25'!L456+'OCTUBRE 25'!M456+'DICIEMBRE 25'!L456</f>
        <v>9372</v>
      </c>
      <c r="N456" s="49">
        <f>+'NOVIEMBRE 25'!M456+'OCTUBRE 25'!N456+'DICIEMBRE 25'!M456</f>
        <v>0</v>
      </c>
      <c r="O456" s="50">
        <f t="shared" si="6"/>
        <v>751897.48000000021</v>
      </c>
    </row>
    <row r="457" spans="1:15" s="48" customFormat="1" ht="15.6" x14ac:dyDescent="0.3">
      <c r="A457" s="41" t="s">
        <v>906</v>
      </c>
      <c r="B457" s="42" t="s">
        <v>907</v>
      </c>
      <c r="C457" s="49">
        <f>+'NOVIEMBRE 25'!C457+'OCTUBRE 25'!C457+'DICIEMBRE 25'!C457</f>
        <v>754431.86999999988</v>
      </c>
      <c r="D457" s="49">
        <f>+'NOVIEMBRE 25'!D457+'OCTUBRE 25'!D457+'DICIEMBRE 25'!D457</f>
        <v>183115.07</v>
      </c>
      <c r="E457" s="49">
        <f>+'NOVIEMBRE 25'!E457+'OCTUBRE 25'!E457+'DICIEMBRE 25'!E457</f>
        <v>10695.98</v>
      </c>
      <c r="F457" s="49">
        <f>+'NOVIEMBRE 25'!F457+'OCTUBRE 25'!F457+'DICIEMBRE 25'!F457</f>
        <v>54315.69</v>
      </c>
      <c r="G457" s="49">
        <f>+'NOVIEMBRE 25'!G457+'OCTUBRE 25'!G457+'DICIEMBRE 25'!G457</f>
        <v>23408.69</v>
      </c>
      <c r="H457" s="49">
        <f>+'NOVIEMBRE 25'!H457+'OCTUBRE 25'!H457+'DICIEMBRE 25'!H457</f>
        <v>6480.369999999999</v>
      </c>
      <c r="I457" s="49">
        <f>+'NOVIEMBRE 25'!I457+'OCTUBRE 25'!I457+'DICIEMBRE 25'!I457</f>
        <v>19509.14</v>
      </c>
      <c r="J457" s="49">
        <f>+'OCTUBRE 25'!J457</f>
        <v>9.18</v>
      </c>
      <c r="K457" s="49">
        <f>'NOVIEMBRE 25'!J457+'OCTUBRE 25'!K457+'DICIEMBRE 25'!J457</f>
        <v>1877.0099999999998</v>
      </c>
      <c r="L457" s="49">
        <f>+'NOVIEMBRE 25'!K457+'OCTUBRE 25'!L457+'DICIEMBRE 25'!K457</f>
        <v>2434.13</v>
      </c>
      <c r="M457" s="49">
        <f>+'NOVIEMBRE 25'!L457+'OCTUBRE 25'!M457+'DICIEMBRE 25'!L457</f>
        <v>7802</v>
      </c>
      <c r="N457" s="49">
        <f>+'NOVIEMBRE 25'!M457+'OCTUBRE 25'!N457+'DICIEMBRE 25'!M457</f>
        <v>0</v>
      </c>
      <c r="O457" s="50">
        <f t="shared" ref="O457:O520" si="7">SUM(C457:N457)</f>
        <v>1064079.1299999997</v>
      </c>
    </row>
    <row r="458" spans="1:15" s="48" customFormat="1" ht="15.6" x14ac:dyDescent="0.3">
      <c r="A458" s="41" t="s">
        <v>908</v>
      </c>
      <c r="B458" s="42" t="s">
        <v>909</v>
      </c>
      <c r="C458" s="49">
        <f>+'NOVIEMBRE 25'!C458+'OCTUBRE 25'!C458+'DICIEMBRE 25'!C458</f>
        <v>2324175.59</v>
      </c>
      <c r="D458" s="49">
        <f>+'NOVIEMBRE 25'!D458+'OCTUBRE 25'!D458+'DICIEMBRE 25'!D458</f>
        <v>255453</v>
      </c>
      <c r="E458" s="49">
        <f>+'NOVIEMBRE 25'!E458+'OCTUBRE 25'!E458+'DICIEMBRE 25'!E458</f>
        <v>31201.61</v>
      </c>
      <c r="F458" s="49">
        <f>+'NOVIEMBRE 25'!F458+'OCTUBRE 25'!F458+'DICIEMBRE 25'!F458</f>
        <v>168356.59000000003</v>
      </c>
      <c r="G458" s="49">
        <f>+'NOVIEMBRE 25'!G458+'OCTUBRE 25'!G458+'DICIEMBRE 25'!G458</f>
        <v>103879.06</v>
      </c>
      <c r="H458" s="49">
        <f>+'NOVIEMBRE 25'!H458+'OCTUBRE 25'!H458+'DICIEMBRE 25'!H458</f>
        <v>20636.32</v>
      </c>
      <c r="I458" s="49">
        <f>+'NOVIEMBRE 25'!I458+'OCTUBRE 25'!I458+'DICIEMBRE 25'!I458</f>
        <v>73651.87</v>
      </c>
      <c r="J458" s="49">
        <f>+'OCTUBRE 25'!J458</f>
        <v>34.67</v>
      </c>
      <c r="K458" s="49">
        <f>'NOVIEMBRE 25'!J458+'OCTUBRE 25'!K458+'DICIEMBRE 25'!J458</f>
        <v>4930.29</v>
      </c>
      <c r="L458" s="49">
        <f>+'NOVIEMBRE 25'!K458+'OCTUBRE 25'!L458+'DICIEMBRE 25'!K458</f>
        <v>8090.27</v>
      </c>
      <c r="M458" s="49">
        <f>+'NOVIEMBRE 25'!L458+'OCTUBRE 25'!M458+'DICIEMBRE 25'!L458</f>
        <v>0</v>
      </c>
      <c r="N458" s="49">
        <f>+'NOVIEMBRE 25'!M458+'OCTUBRE 25'!N458+'DICIEMBRE 25'!M458</f>
        <v>0</v>
      </c>
      <c r="O458" s="50">
        <f t="shared" si="7"/>
        <v>2990409.2699999996</v>
      </c>
    </row>
    <row r="459" spans="1:15" s="48" customFormat="1" ht="15.6" x14ac:dyDescent="0.3">
      <c r="A459" s="41" t="s">
        <v>910</v>
      </c>
      <c r="B459" s="42" t="s">
        <v>911</v>
      </c>
      <c r="C459" s="49">
        <f>+'NOVIEMBRE 25'!C459+'OCTUBRE 25'!C459+'DICIEMBRE 25'!C459</f>
        <v>442749.87</v>
      </c>
      <c r="D459" s="49">
        <f>+'NOVIEMBRE 25'!D459+'OCTUBRE 25'!D459+'DICIEMBRE 25'!D459</f>
        <v>168892.38</v>
      </c>
      <c r="E459" s="49">
        <f>+'NOVIEMBRE 25'!E459+'OCTUBRE 25'!E459+'DICIEMBRE 25'!E459</f>
        <v>6965.49</v>
      </c>
      <c r="F459" s="49">
        <f>+'NOVIEMBRE 25'!F459+'OCTUBRE 25'!F459+'DICIEMBRE 25'!F459</f>
        <v>29973.199999999997</v>
      </c>
      <c r="G459" s="49">
        <f>+'NOVIEMBRE 25'!G459+'OCTUBRE 25'!G459+'DICIEMBRE 25'!G459</f>
        <v>7621.9500000000007</v>
      </c>
      <c r="H459" s="49">
        <f>+'NOVIEMBRE 25'!H459+'OCTUBRE 25'!H459+'DICIEMBRE 25'!H459</f>
        <v>3212.71</v>
      </c>
      <c r="I459" s="49">
        <f>+'NOVIEMBRE 25'!I459+'OCTUBRE 25'!I459+'DICIEMBRE 25'!I459</f>
        <v>6841.89</v>
      </c>
      <c r="J459" s="49">
        <f>+'OCTUBRE 25'!J459</f>
        <v>3.22</v>
      </c>
      <c r="K459" s="49">
        <f>'NOVIEMBRE 25'!J459+'OCTUBRE 25'!K459+'DICIEMBRE 25'!J459</f>
        <v>1307.1600000000001</v>
      </c>
      <c r="L459" s="49">
        <f>+'NOVIEMBRE 25'!K459+'OCTUBRE 25'!L459+'DICIEMBRE 25'!K459</f>
        <v>959.14</v>
      </c>
      <c r="M459" s="49">
        <f>+'NOVIEMBRE 25'!L459+'OCTUBRE 25'!M459+'DICIEMBRE 25'!L459</f>
        <v>7038</v>
      </c>
      <c r="N459" s="49">
        <f>+'NOVIEMBRE 25'!M459+'OCTUBRE 25'!N459+'DICIEMBRE 25'!M459</f>
        <v>0</v>
      </c>
      <c r="O459" s="50">
        <f t="shared" si="7"/>
        <v>675565.00999999989</v>
      </c>
    </row>
    <row r="460" spans="1:15" s="48" customFormat="1" ht="15.6" x14ac:dyDescent="0.3">
      <c r="A460" s="41" t="s">
        <v>912</v>
      </c>
      <c r="B460" s="42" t="s">
        <v>913</v>
      </c>
      <c r="C460" s="49">
        <f>+'NOVIEMBRE 25'!C460+'OCTUBRE 25'!C460+'DICIEMBRE 25'!C460</f>
        <v>1104103.3</v>
      </c>
      <c r="D460" s="49">
        <f>+'NOVIEMBRE 25'!D460+'OCTUBRE 25'!D460+'DICIEMBRE 25'!D460</f>
        <v>372752.95</v>
      </c>
      <c r="E460" s="49">
        <f>+'NOVIEMBRE 25'!E460+'OCTUBRE 25'!E460+'DICIEMBRE 25'!E460</f>
        <v>15185.77</v>
      </c>
      <c r="F460" s="49">
        <f>+'NOVIEMBRE 25'!F460+'OCTUBRE 25'!F460+'DICIEMBRE 25'!F460</f>
        <v>74683.540000000008</v>
      </c>
      <c r="G460" s="49">
        <f>+'NOVIEMBRE 25'!G460+'OCTUBRE 25'!G460+'DICIEMBRE 25'!G460</f>
        <v>32152.730000000003</v>
      </c>
      <c r="H460" s="49">
        <f>+'NOVIEMBRE 25'!H460+'OCTUBRE 25'!H460+'DICIEMBRE 25'!H460</f>
        <v>8706.69</v>
      </c>
      <c r="I460" s="49">
        <f>+'NOVIEMBRE 25'!I460+'OCTUBRE 25'!I460+'DICIEMBRE 25'!I460</f>
        <v>25162.760000000002</v>
      </c>
      <c r="J460" s="49">
        <f>+'OCTUBRE 25'!J460</f>
        <v>11.85</v>
      </c>
      <c r="K460" s="49">
        <f>'NOVIEMBRE 25'!J460+'OCTUBRE 25'!K460+'DICIEMBRE 25'!J460</f>
        <v>2752.92</v>
      </c>
      <c r="L460" s="49">
        <f>+'NOVIEMBRE 25'!K460+'OCTUBRE 25'!L460+'DICIEMBRE 25'!K460</f>
        <v>3005.99</v>
      </c>
      <c r="M460" s="49">
        <f>+'NOVIEMBRE 25'!L460+'OCTUBRE 25'!M460+'DICIEMBRE 25'!L460</f>
        <v>0</v>
      </c>
      <c r="N460" s="49">
        <f>+'NOVIEMBRE 25'!M460+'OCTUBRE 25'!N460+'DICIEMBRE 25'!M460</f>
        <v>0</v>
      </c>
      <c r="O460" s="50">
        <f t="shared" si="7"/>
        <v>1638518.5</v>
      </c>
    </row>
    <row r="461" spans="1:15" s="48" customFormat="1" ht="15.6" x14ac:dyDescent="0.3">
      <c r="A461" s="41" t="s">
        <v>914</v>
      </c>
      <c r="B461" s="42" t="s">
        <v>915</v>
      </c>
      <c r="C461" s="49">
        <f>+'NOVIEMBRE 25'!C461+'OCTUBRE 25'!C461+'DICIEMBRE 25'!C461</f>
        <v>1005857.38</v>
      </c>
      <c r="D461" s="49">
        <f>+'NOVIEMBRE 25'!D461+'OCTUBRE 25'!D461+'DICIEMBRE 25'!D461</f>
        <v>214071.14</v>
      </c>
      <c r="E461" s="49">
        <f>+'NOVIEMBRE 25'!E461+'OCTUBRE 25'!E461+'DICIEMBRE 25'!E461</f>
        <v>13028.79</v>
      </c>
      <c r="F461" s="49">
        <f>+'NOVIEMBRE 25'!F461+'OCTUBRE 25'!F461+'DICIEMBRE 25'!F461</f>
        <v>81646.12</v>
      </c>
      <c r="G461" s="49">
        <f>+'NOVIEMBRE 25'!G461+'OCTUBRE 25'!G461+'DICIEMBRE 25'!G461</f>
        <v>27825.809999999998</v>
      </c>
      <c r="H461" s="49">
        <f>+'NOVIEMBRE 25'!H461+'OCTUBRE 25'!H461+'DICIEMBRE 25'!H461</f>
        <v>10716.92</v>
      </c>
      <c r="I461" s="49">
        <f>+'NOVIEMBRE 25'!I461+'OCTUBRE 25'!I461+'DICIEMBRE 25'!I461</f>
        <v>30892.47</v>
      </c>
      <c r="J461" s="49">
        <f>+'OCTUBRE 25'!J461</f>
        <v>14.54</v>
      </c>
      <c r="K461" s="49">
        <f>'NOVIEMBRE 25'!J461+'OCTUBRE 25'!K461+'DICIEMBRE 25'!J461</f>
        <v>1527.1200000000001</v>
      </c>
      <c r="L461" s="49">
        <f>+'NOVIEMBRE 25'!K461+'OCTUBRE 25'!L461+'DICIEMBRE 25'!K461</f>
        <v>4859.6400000000003</v>
      </c>
      <c r="M461" s="49">
        <f>+'NOVIEMBRE 25'!L461+'OCTUBRE 25'!M461+'DICIEMBRE 25'!L461</f>
        <v>0</v>
      </c>
      <c r="N461" s="49">
        <f>+'NOVIEMBRE 25'!M461+'OCTUBRE 25'!N461+'DICIEMBRE 25'!M461</f>
        <v>0</v>
      </c>
      <c r="O461" s="50">
        <f t="shared" si="7"/>
        <v>1390439.9300000002</v>
      </c>
    </row>
    <row r="462" spans="1:15" s="48" customFormat="1" ht="15.6" x14ac:dyDescent="0.3">
      <c r="A462" s="41" t="s">
        <v>916</v>
      </c>
      <c r="B462" s="42" t="s">
        <v>917</v>
      </c>
      <c r="C462" s="49">
        <f>+'NOVIEMBRE 25'!C462+'OCTUBRE 25'!C462+'DICIEMBRE 25'!C462</f>
        <v>694491.42999999993</v>
      </c>
      <c r="D462" s="49">
        <f>+'NOVIEMBRE 25'!D462+'OCTUBRE 25'!D462+'DICIEMBRE 25'!D462</f>
        <v>139462.79999999999</v>
      </c>
      <c r="E462" s="49">
        <f>+'NOVIEMBRE 25'!E462+'OCTUBRE 25'!E462+'DICIEMBRE 25'!E462</f>
        <v>9913.6999999999989</v>
      </c>
      <c r="F462" s="49">
        <f>+'NOVIEMBRE 25'!F462+'OCTUBRE 25'!F462+'DICIEMBRE 25'!F462</f>
        <v>48947.07</v>
      </c>
      <c r="G462" s="49">
        <f>+'NOVIEMBRE 25'!G462+'OCTUBRE 25'!G462+'DICIEMBRE 25'!G462</f>
        <v>25570.840000000004</v>
      </c>
      <c r="H462" s="49">
        <f>+'NOVIEMBRE 25'!H462+'OCTUBRE 25'!H462+'DICIEMBRE 25'!H462</f>
        <v>5731.0599999999995</v>
      </c>
      <c r="I462" s="49">
        <f>+'NOVIEMBRE 25'!I462+'OCTUBRE 25'!I462+'DICIEMBRE 25'!I462</f>
        <v>18860.22</v>
      </c>
      <c r="J462" s="49">
        <f>+'OCTUBRE 25'!J462</f>
        <v>8.8800000000000008</v>
      </c>
      <c r="K462" s="49">
        <f>'NOVIEMBRE 25'!J462+'OCTUBRE 25'!K462+'DICIEMBRE 25'!J462</f>
        <v>1729.08</v>
      </c>
      <c r="L462" s="49">
        <f>+'NOVIEMBRE 25'!K462+'OCTUBRE 25'!L462+'DICIEMBRE 25'!K462</f>
        <v>2065.41</v>
      </c>
      <c r="M462" s="49">
        <f>+'NOVIEMBRE 25'!L462+'OCTUBRE 25'!M462+'DICIEMBRE 25'!L462</f>
        <v>0</v>
      </c>
      <c r="N462" s="49">
        <f>+'NOVIEMBRE 25'!M462+'OCTUBRE 25'!N462+'DICIEMBRE 25'!M462</f>
        <v>0</v>
      </c>
      <c r="O462" s="50">
        <f t="shared" si="7"/>
        <v>946780.48999999987</v>
      </c>
    </row>
    <row r="463" spans="1:15" s="48" customFormat="1" ht="15.6" x14ac:dyDescent="0.3">
      <c r="A463" s="41" t="s">
        <v>918</v>
      </c>
      <c r="B463" s="42" t="s">
        <v>919</v>
      </c>
      <c r="C463" s="49">
        <f>+'NOVIEMBRE 25'!C463+'OCTUBRE 25'!C463+'DICIEMBRE 25'!C463</f>
        <v>677875.51</v>
      </c>
      <c r="D463" s="49">
        <f>+'NOVIEMBRE 25'!D463+'OCTUBRE 25'!D463+'DICIEMBRE 25'!D463</f>
        <v>285947.66000000003</v>
      </c>
      <c r="E463" s="49">
        <f>+'NOVIEMBRE 25'!E463+'OCTUBRE 25'!E463+'DICIEMBRE 25'!E463</f>
        <v>9391.91</v>
      </c>
      <c r="F463" s="49">
        <f>+'NOVIEMBRE 25'!F463+'OCTUBRE 25'!F463+'DICIEMBRE 25'!F463</f>
        <v>46423.47</v>
      </c>
      <c r="G463" s="49">
        <f>+'NOVIEMBRE 25'!G463+'OCTUBRE 25'!G463+'DICIEMBRE 25'!G463</f>
        <v>20915.400000000001</v>
      </c>
      <c r="H463" s="49">
        <f>+'NOVIEMBRE 25'!H463+'OCTUBRE 25'!H463+'DICIEMBRE 25'!H463</f>
        <v>5434.5199999999995</v>
      </c>
      <c r="I463" s="49">
        <f>+'NOVIEMBRE 25'!I463+'OCTUBRE 25'!I463+'DICIEMBRE 25'!I463</f>
        <v>16269.94</v>
      </c>
      <c r="J463" s="49">
        <f>+'OCTUBRE 25'!J463</f>
        <v>7.66</v>
      </c>
      <c r="K463" s="49">
        <f>'NOVIEMBRE 25'!J463+'OCTUBRE 25'!K463+'DICIEMBRE 25'!J463</f>
        <v>1697.3999999999999</v>
      </c>
      <c r="L463" s="49">
        <f>+'NOVIEMBRE 25'!K463+'OCTUBRE 25'!L463+'DICIEMBRE 25'!K463</f>
        <v>1908.46</v>
      </c>
      <c r="M463" s="49">
        <f>+'NOVIEMBRE 25'!L463+'OCTUBRE 25'!M463+'DICIEMBRE 25'!L463</f>
        <v>105691</v>
      </c>
      <c r="N463" s="49">
        <f>+'NOVIEMBRE 25'!M463+'OCTUBRE 25'!N463+'DICIEMBRE 25'!M463</f>
        <v>0</v>
      </c>
      <c r="O463" s="50">
        <f t="shared" si="7"/>
        <v>1171562.93</v>
      </c>
    </row>
    <row r="464" spans="1:15" s="48" customFormat="1" ht="15.6" x14ac:dyDescent="0.3">
      <c r="A464" s="41" t="s">
        <v>920</v>
      </c>
      <c r="B464" s="42" t="s">
        <v>921</v>
      </c>
      <c r="C464" s="49">
        <f>+'NOVIEMBRE 25'!C464+'OCTUBRE 25'!C464+'DICIEMBRE 25'!C464</f>
        <v>458172.75</v>
      </c>
      <c r="D464" s="49">
        <f>+'NOVIEMBRE 25'!D464+'OCTUBRE 25'!D464+'DICIEMBRE 25'!D464</f>
        <v>301524.53000000003</v>
      </c>
      <c r="E464" s="49">
        <f>+'NOVIEMBRE 25'!E464+'OCTUBRE 25'!E464+'DICIEMBRE 25'!E464</f>
        <v>6537.54</v>
      </c>
      <c r="F464" s="49">
        <f>+'NOVIEMBRE 25'!F464+'OCTUBRE 25'!F464+'DICIEMBRE 25'!F464</f>
        <v>31584.729999999996</v>
      </c>
      <c r="G464" s="49">
        <f>+'NOVIEMBRE 25'!G464+'OCTUBRE 25'!G464+'DICIEMBRE 25'!G464</f>
        <v>11843.490000000002</v>
      </c>
      <c r="H464" s="49">
        <f>+'NOVIEMBRE 25'!H464+'OCTUBRE 25'!H464+'DICIEMBRE 25'!H464</f>
        <v>3648.6400000000003</v>
      </c>
      <c r="I464" s="49">
        <f>+'NOVIEMBRE 25'!I464+'OCTUBRE 25'!I464+'DICIEMBRE 25'!I464</f>
        <v>9997.14</v>
      </c>
      <c r="J464" s="49">
        <f>+'OCTUBRE 25'!J464</f>
        <v>4.71</v>
      </c>
      <c r="K464" s="49">
        <f>'NOVIEMBRE 25'!J464+'OCTUBRE 25'!K464+'DICIEMBRE 25'!J464</f>
        <v>1170.99</v>
      </c>
      <c r="L464" s="49">
        <f>+'NOVIEMBRE 25'!K464+'OCTUBRE 25'!L464+'DICIEMBRE 25'!K464</f>
        <v>1263.56</v>
      </c>
      <c r="M464" s="49">
        <f>+'NOVIEMBRE 25'!L464+'OCTUBRE 25'!M464+'DICIEMBRE 25'!L464</f>
        <v>37158</v>
      </c>
      <c r="N464" s="49">
        <f>+'NOVIEMBRE 25'!M464+'OCTUBRE 25'!N464+'DICIEMBRE 25'!M464</f>
        <v>0</v>
      </c>
      <c r="O464" s="50">
        <f t="shared" si="7"/>
        <v>862906.08000000007</v>
      </c>
    </row>
    <row r="465" spans="1:15" s="48" customFormat="1" ht="15.6" x14ac:dyDescent="0.3">
      <c r="A465" s="41" t="s">
        <v>922</v>
      </c>
      <c r="B465" s="42" t="s">
        <v>923</v>
      </c>
      <c r="C465" s="49">
        <f>+'NOVIEMBRE 25'!C465+'OCTUBRE 25'!C465+'DICIEMBRE 25'!C465</f>
        <v>852616.62</v>
      </c>
      <c r="D465" s="49">
        <f>+'NOVIEMBRE 25'!D465+'OCTUBRE 25'!D465+'DICIEMBRE 25'!D465</f>
        <v>170251.2</v>
      </c>
      <c r="E465" s="49">
        <f>+'NOVIEMBRE 25'!E465+'OCTUBRE 25'!E465+'DICIEMBRE 25'!E465</f>
        <v>12294.86</v>
      </c>
      <c r="F465" s="49">
        <f>+'NOVIEMBRE 25'!F465+'OCTUBRE 25'!F465+'DICIEMBRE 25'!F465</f>
        <v>61595.260000000009</v>
      </c>
      <c r="G465" s="49">
        <f>+'NOVIEMBRE 25'!G465+'OCTUBRE 25'!G465+'DICIEMBRE 25'!G465</f>
        <v>23835.94</v>
      </c>
      <c r="H465" s="49">
        <f>+'NOVIEMBRE 25'!H465+'OCTUBRE 25'!H465+'DICIEMBRE 25'!H465</f>
        <v>7308.07</v>
      </c>
      <c r="I465" s="49">
        <f>+'NOVIEMBRE 25'!I465+'OCTUBRE 25'!I465+'DICIEMBRE 25'!I465</f>
        <v>20822.879999999997</v>
      </c>
      <c r="J465" s="49">
        <f>+'OCTUBRE 25'!J465</f>
        <v>9.8000000000000007</v>
      </c>
      <c r="K465" s="49">
        <f>'NOVIEMBRE 25'!J465+'OCTUBRE 25'!K465+'DICIEMBRE 25'!J465</f>
        <v>2216.6999999999998</v>
      </c>
      <c r="L465" s="49">
        <f>+'NOVIEMBRE 25'!K465+'OCTUBRE 25'!L465+'DICIEMBRE 25'!K465</f>
        <v>2729.57</v>
      </c>
      <c r="M465" s="49">
        <f>+'NOVIEMBRE 25'!L465+'OCTUBRE 25'!M465+'DICIEMBRE 25'!L465</f>
        <v>0</v>
      </c>
      <c r="N465" s="49">
        <f>+'NOVIEMBRE 25'!M465+'OCTUBRE 25'!N465+'DICIEMBRE 25'!M465</f>
        <v>0</v>
      </c>
      <c r="O465" s="50">
        <f t="shared" si="7"/>
        <v>1153680.8999999999</v>
      </c>
    </row>
    <row r="466" spans="1:15" s="48" customFormat="1" ht="15.6" x14ac:dyDescent="0.3">
      <c r="A466" s="41" t="s">
        <v>924</v>
      </c>
      <c r="B466" s="42" t="s">
        <v>925</v>
      </c>
      <c r="C466" s="49">
        <f>+'NOVIEMBRE 25'!C466+'OCTUBRE 25'!C466+'DICIEMBRE 25'!C466</f>
        <v>504923.27000000008</v>
      </c>
      <c r="D466" s="49">
        <f>+'NOVIEMBRE 25'!D466+'OCTUBRE 25'!D466+'DICIEMBRE 25'!D466</f>
        <v>198391.15999999997</v>
      </c>
      <c r="E466" s="49">
        <f>+'NOVIEMBRE 25'!E466+'OCTUBRE 25'!E466+'DICIEMBRE 25'!E466</f>
        <v>6605.97</v>
      </c>
      <c r="F466" s="49">
        <f>+'NOVIEMBRE 25'!F466+'OCTUBRE 25'!F466+'DICIEMBRE 25'!F466</f>
        <v>29721.170000000002</v>
      </c>
      <c r="G466" s="49">
        <f>+'NOVIEMBRE 25'!G466+'OCTUBRE 25'!G466+'DICIEMBRE 25'!G466</f>
        <v>8114.0300000000007</v>
      </c>
      <c r="H466" s="49">
        <f>+'NOVIEMBRE 25'!H466+'OCTUBRE 25'!H466+'DICIEMBRE 25'!H466</f>
        <v>3232.1800000000003</v>
      </c>
      <c r="I466" s="49">
        <f>+'NOVIEMBRE 25'!I466+'OCTUBRE 25'!I466+'DICIEMBRE 25'!I466</f>
        <v>6766.23</v>
      </c>
      <c r="J466" s="49">
        <f>+'OCTUBRE 25'!J466</f>
        <v>3.19</v>
      </c>
      <c r="K466" s="49">
        <f>'NOVIEMBRE 25'!J466+'OCTUBRE 25'!K466+'DICIEMBRE 25'!J466</f>
        <v>1268.82</v>
      </c>
      <c r="L466" s="49">
        <f>+'NOVIEMBRE 25'!K466+'OCTUBRE 25'!L466+'DICIEMBRE 25'!K466</f>
        <v>832.94</v>
      </c>
      <c r="M466" s="49">
        <f>+'NOVIEMBRE 25'!L466+'OCTUBRE 25'!M466+'DICIEMBRE 25'!L466</f>
        <v>59359</v>
      </c>
      <c r="N466" s="49">
        <f>+'NOVIEMBRE 25'!M466+'OCTUBRE 25'!N466+'DICIEMBRE 25'!M466</f>
        <v>0</v>
      </c>
      <c r="O466" s="50">
        <f t="shared" si="7"/>
        <v>819217.96</v>
      </c>
    </row>
    <row r="467" spans="1:15" s="48" customFormat="1" ht="15.6" x14ac:dyDescent="0.3">
      <c r="A467" s="41" t="s">
        <v>926</v>
      </c>
      <c r="B467" s="42" t="s">
        <v>927</v>
      </c>
      <c r="C467" s="49">
        <f>+'NOVIEMBRE 25'!C467+'OCTUBRE 25'!C467+'DICIEMBRE 25'!C467</f>
        <v>1085139.07</v>
      </c>
      <c r="D467" s="49">
        <f>+'NOVIEMBRE 25'!D467+'OCTUBRE 25'!D467+'DICIEMBRE 25'!D467</f>
        <v>444737.44000000006</v>
      </c>
      <c r="E467" s="49">
        <f>+'NOVIEMBRE 25'!E467+'OCTUBRE 25'!E467+'DICIEMBRE 25'!E467</f>
        <v>14529.240000000002</v>
      </c>
      <c r="F467" s="49">
        <f>+'NOVIEMBRE 25'!F467+'OCTUBRE 25'!F467+'DICIEMBRE 25'!F467</f>
        <v>75966.41</v>
      </c>
      <c r="G467" s="49">
        <f>+'NOVIEMBRE 25'!G467+'OCTUBRE 25'!G467+'DICIEMBRE 25'!G467</f>
        <v>34266</v>
      </c>
      <c r="H467" s="49">
        <f>+'NOVIEMBRE 25'!H467+'OCTUBRE 25'!H467+'DICIEMBRE 25'!H467</f>
        <v>9161.11</v>
      </c>
      <c r="I467" s="49">
        <f>+'NOVIEMBRE 25'!I467+'OCTUBRE 25'!I467+'DICIEMBRE 25'!I467</f>
        <v>28177.33</v>
      </c>
      <c r="J467" s="49">
        <f>+'OCTUBRE 25'!J467</f>
        <v>13.27</v>
      </c>
      <c r="K467" s="49">
        <f>'NOVIEMBRE 25'!J467+'OCTUBRE 25'!K467+'DICIEMBRE 25'!J467</f>
        <v>2456.34</v>
      </c>
      <c r="L467" s="49">
        <f>+'NOVIEMBRE 25'!K467+'OCTUBRE 25'!L467+'DICIEMBRE 25'!K467</f>
        <v>3423.15</v>
      </c>
      <c r="M467" s="49">
        <f>+'NOVIEMBRE 25'!L467+'OCTUBRE 25'!M467+'DICIEMBRE 25'!L467</f>
        <v>0</v>
      </c>
      <c r="N467" s="49">
        <f>+'NOVIEMBRE 25'!M467+'OCTUBRE 25'!N467+'DICIEMBRE 25'!M467</f>
        <v>0</v>
      </c>
      <c r="O467" s="50">
        <f t="shared" si="7"/>
        <v>1697869.3600000003</v>
      </c>
    </row>
    <row r="468" spans="1:15" s="48" customFormat="1" ht="15.6" x14ac:dyDescent="0.3">
      <c r="A468" s="41" t="s">
        <v>928</v>
      </c>
      <c r="B468" s="42" t="s">
        <v>929</v>
      </c>
      <c r="C468" s="49">
        <f>+'NOVIEMBRE 25'!C468+'OCTUBRE 25'!C468+'DICIEMBRE 25'!C468</f>
        <v>1141105.1000000001</v>
      </c>
      <c r="D468" s="49">
        <f>+'NOVIEMBRE 25'!D468+'OCTUBRE 25'!D468+'DICIEMBRE 25'!D468</f>
        <v>351956.14</v>
      </c>
      <c r="E468" s="49">
        <f>+'NOVIEMBRE 25'!E468+'OCTUBRE 25'!E468+'DICIEMBRE 25'!E468</f>
        <v>16080.6</v>
      </c>
      <c r="F468" s="49">
        <f>+'NOVIEMBRE 25'!F468+'OCTUBRE 25'!F468+'DICIEMBRE 25'!F468</f>
        <v>81039.829999999987</v>
      </c>
      <c r="G468" s="49">
        <f>+'NOVIEMBRE 25'!G468+'OCTUBRE 25'!G468+'DICIEMBRE 25'!G468</f>
        <v>37855.24</v>
      </c>
      <c r="H468" s="49">
        <f>+'NOVIEMBRE 25'!H468+'OCTUBRE 25'!H468+'DICIEMBRE 25'!H468</f>
        <v>9590.369999999999</v>
      </c>
      <c r="I468" s="49">
        <f>+'NOVIEMBRE 25'!I468+'OCTUBRE 25'!I468+'DICIEMBRE 25'!I468</f>
        <v>29717.58</v>
      </c>
      <c r="J468" s="49">
        <f>+'OCTUBRE 25'!J468</f>
        <v>13.99</v>
      </c>
      <c r="K468" s="49">
        <f>'NOVIEMBRE 25'!J468+'OCTUBRE 25'!K468+'DICIEMBRE 25'!J468</f>
        <v>2723.67</v>
      </c>
      <c r="L468" s="49">
        <f>+'NOVIEMBRE 25'!K468+'OCTUBRE 25'!L468+'DICIEMBRE 25'!K468</f>
        <v>3534.07</v>
      </c>
      <c r="M468" s="49">
        <f>+'NOVIEMBRE 25'!L468+'OCTUBRE 25'!M468+'DICIEMBRE 25'!L468</f>
        <v>0</v>
      </c>
      <c r="N468" s="49">
        <f>+'NOVIEMBRE 25'!M468+'OCTUBRE 25'!N468+'DICIEMBRE 25'!M468</f>
        <v>0</v>
      </c>
      <c r="O468" s="50">
        <f t="shared" si="7"/>
        <v>1673616.5900000005</v>
      </c>
    </row>
    <row r="469" spans="1:15" s="48" customFormat="1" ht="15.6" x14ac:dyDescent="0.3">
      <c r="A469" s="41" t="s">
        <v>930</v>
      </c>
      <c r="B469" s="42" t="s">
        <v>931</v>
      </c>
      <c r="C469" s="49">
        <f>+'NOVIEMBRE 25'!C469+'OCTUBRE 25'!C469+'DICIEMBRE 25'!C469</f>
        <v>298182.44000000006</v>
      </c>
      <c r="D469" s="49">
        <f>+'NOVIEMBRE 25'!D469+'OCTUBRE 25'!D469+'DICIEMBRE 25'!D469</f>
        <v>143555.28</v>
      </c>
      <c r="E469" s="49">
        <f>+'NOVIEMBRE 25'!E469+'OCTUBRE 25'!E469+'DICIEMBRE 25'!E469</f>
        <v>4631.5599999999995</v>
      </c>
      <c r="F469" s="49">
        <f>+'NOVIEMBRE 25'!F469+'OCTUBRE 25'!F469+'DICIEMBRE 25'!F469</f>
        <v>17781.22</v>
      </c>
      <c r="G469" s="49">
        <f>+'NOVIEMBRE 25'!G469+'OCTUBRE 25'!G469+'DICIEMBRE 25'!G469</f>
        <v>3802.8100000000004</v>
      </c>
      <c r="H469" s="49">
        <f>+'NOVIEMBRE 25'!H469+'OCTUBRE 25'!H469+'DICIEMBRE 25'!H469</f>
        <v>1729.73</v>
      </c>
      <c r="I469" s="49">
        <f>+'NOVIEMBRE 25'!I469+'OCTUBRE 25'!I469+'DICIEMBRE 25'!I469</f>
        <v>2869.87</v>
      </c>
      <c r="J469" s="49">
        <f>+'OCTUBRE 25'!J469</f>
        <v>1.35</v>
      </c>
      <c r="K469" s="49">
        <f>'NOVIEMBRE 25'!J469+'OCTUBRE 25'!K469+'DICIEMBRE 25'!J469</f>
        <v>978.33</v>
      </c>
      <c r="L469" s="49">
        <f>+'NOVIEMBRE 25'!K469+'OCTUBRE 25'!L469+'DICIEMBRE 25'!K469</f>
        <v>325.21000000000004</v>
      </c>
      <c r="M469" s="49">
        <f>+'NOVIEMBRE 25'!L469+'OCTUBRE 25'!M469+'DICIEMBRE 25'!L469</f>
        <v>8445</v>
      </c>
      <c r="N469" s="49">
        <f>+'NOVIEMBRE 25'!M469+'OCTUBRE 25'!N469+'DICIEMBRE 25'!M469</f>
        <v>0</v>
      </c>
      <c r="O469" s="50">
        <f t="shared" si="7"/>
        <v>482302.8000000001</v>
      </c>
    </row>
    <row r="470" spans="1:15" s="48" customFormat="1" ht="15.6" x14ac:dyDescent="0.3">
      <c r="A470" s="41" t="s">
        <v>932</v>
      </c>
      <c r="B470" s="42" t="s">
        <v>933</v>
      </c>
      <c r="C470" s="49">
        <f>+'NOVIEMBRE 25'!C470+'OCTUBRE 25'!C470+'DICIEMBRE 25'!C470</f>
        <v>980042.80999999994</v>
      </c>
      <c r="D470" s="49">
        <f>+'NOVIEMBRE 25'!D470+'OCTUBRE 25'!D470+'DICIEMBRE 25'!D470</f>
        <v>324943.14</v>
      </c>
      <c r="E470" s="49">
        <f>+'NOVIEMBRE 25'!E470+'OCTUBRE 25'!E470+'DICIEMBRE 25'!E470</f>
        <v>13131.920000000002</v>
      </c>
      <c r="F470" s="49">
        <f>+'NOVIEMBRE 25'!F470+'OCTUBRE 25'!F470+'DICIEMBRE 25'!F470</f>
        <v>65555.75</v>
      </c>
      <c r="G470" s="49">
        <f>+'NOVIEMBRE 25'!G470+'OCTUBRE 25'!G470+'DICIEMBRE 25'!G470</f>
        <v>32218.79</v>
      </c>
      <c r="H470" s="49">
        <f>+'NOVIEMBRE 25'!H470+'OCTUBRE 25'!H470+'DICIEMBRE 25'!H470</f>
        <v>7716.3799999999992</v>
      </c>
      <c r="I470" s="49">
        <f>+'NOVIEMBRE 25'!I470+'OCTUBRE 25'!I470+'DICIEMBRE 25'!I470</f>
        <v>24397.37</v>
      </c>
      <c r="J470" s="49">
        <f>+'OCTUBRE 25'!J470</f>
        <v>11.49</v>
      </c>
      <c r="K470" s="49">
        <f>'NOVIEMBRE 25'!J470+'OCTUBRE 25'!K470+'DICIEMBRE 25'!J470</f>
        <v>2455.89</v>
      </c>
      <c r="L470" s="49">
        <f>+'NOVIEMBRE 25'!K470+'OCTUBRE 25'!L470+'DICIEMBRE 25'!K470</f>
        <v>2671.8</v>
      </c>
      <c r="M470" s="49">
        <f>+'NOVIEMBRE 25'!L470+'OCTUBRE 25'!M470+'DICIEMBRE 25'!L470</f>
        <v>60214</v>
      </c>
      <c r="N470" s="49">
        <f>+'NOVIEMBRE 25'!M470+'OCTUBRE 25'!N470+'DICIEMBRE 25'!M470</f>
        <v>0</v>
      </c>
      <c r="O470" s="50">
        <f t="shared" si="7"/>
        <v>1513359.3399999999</v>
      </c>
    </row>
    <row r="471" spans="1:15" s="48" customFormat="1" ht="15.6" x14ac:dyDescent="0.3">
      <c r="A471" s="41" t="s">
        <v>934</v>
      </c>
      <c r="B471" s="42" t="s">
        <v>935</v>
      </c>
      <c r="C471" s="49">
        <f>+'NOVIEMBRE 25'!C471+'OCTUBRE 25'!C471+'DICIEMBRE 25'!C471</f>
        <v>281277.7</v>
      </c>
      <c r="D471" s="49">
        <f>+'NOVIEMBRE 25'!D471+'OCTUBRE 25'!D471+'DICIEMBRE 25'!D471</f>
        <v>119034.26000000001</v>
      </c>
      <c r="E471" s="49">
        <f>+'NOVIEMBRE 25'!E471+'OCTUBRE 25'!E471+'DICIEMBRE 25'!E471</f>
        <v>4472.63</v>
      </c>
      <c r="F471" s="49">
        <f>+'NOVIEMBRE 25'!F471+'OCTUBRE 25'!F471+'DICIEMBRE 25'!F471</f>
        <v>18326.32</v>
      </c>
      <c r="G471" s="49">
        <f>+'NOVIEMBRE 25'!G471+'OCTUBRE 25'!G471+'DICIEMBRE 25'!G471</f>
        <v>3711.08</v>
      </c>
      <c r="H471" s="49">
        <f>+'NOVIEMBRE 25'!H471+'OCTUBRE 25'!H471+'DICIEMBRE 25'!H471</f>
        <v>1895.33</v>
      </c>
      <c r="I471" s="49">
        <f>+'NOVIEMBRE 25'!I471+'OCTUBRE 25'!I471+'DICIEMBRE 25'!I471</f>
        <v>3539.41</v>
      </c>
      <c r="J471" s="49">
        <f>+'OCTUBRE 25'!J471</f>
        <v>1.67</v>
      </c>
      <c r="K471" s="49">
        <f>'NOVIEMBRE 25'!J471+'OCTUBRE 25'!K471+'DICIEMBRE 25'!J471</f>
        <v>895.92</v>
      </c>
      <c r="L471" s="49">
        <f>+'NOVIEMBRE 25'!K471+'OCTUBRE 25'!L471+'DICIEMBRE 25'!K471</f>
        <v>497.84000000000003</v>
      </c>
      <c r="M471" s="49">
        <f>+'NOVIEMBRE 25'!L471+'OCTUBRE 25'!M471+'DICIEMBRE 25'!L471</f>
        <v>8644</v>
      </c>
      <c r="N471" s="49">
        <f>+'NOVIEMBRE 25'!M471+'OCTUBRE 25'!N471+'DICIEMBRE 25'!M471</f>
        <v>0</v>
      </c>
      <c r="O471" s="50">
        <f t="shared" si="7"/>
        <v>442296.16000000003</v>
      </c>
    </row>
    <row r="472" spans="1:15" s="48" customFormat="1" ht="15.6" x14ac:dyDescent="0.3">
      <c r="A472" s="41" t="s">
        <v>936</v>
      </c>
      <c r="B472" s="42" t="s">
        <v>937</v>
      </c>
      <c r="C472" s="49">
        <f>+'NOVIEMBRE 25'!C472+'OCTUBRE 25'!C472+'DICIEMBRE 25'!C472</f>
        <v>281080.73</v>
      </c>
      <c r="D472" s="49">
        <f>+'NOVIEMBRE 25'!D472+'OCTUBRE 25'!D472+'DICIEMBRE 25'!D472</f>
        <v>114994.62999999999</v>
      </c>
      <c r="E472" s="49">
        <f>+'NOVIEMBRE 25'!E472+'OCTUBRE 25'!E472+'DICIEMBRE 25'!E472</f>
        <v>4498.43</v>
      </c>
      <c r="F472" s="49">
        <f>+'NOVIEMBRE 25'!F472+'OCTUBRE 25'!F472+'DICIEMBRE 25'!F472</f>
        <v>19251.23</v>
      </c>
      <c r="G472" s="49">
        <f>+'NOVIEMBRE 25'!G472+'OCTUBRE 25'!G472+'DICIEMBRE 25'!G472</f>
        <v>2411.27</v>
      </c>
      <c r="H472" s="49">
        <f>+'NOVIEMBRE 25'!H472+'OCTUBRE 25'!H472+'DICIEMBRE 25'!H472</f>
        <v>2059.58</v>
      </c>
      <c r="I472" s="49">
        <f>+'NOVIEMBRE 25'!I472+'OCTUBRE 25'!I472+'DICIEMBRE 25'!I472</f>
        <v>3460.2300000000005</v>
      </c>
      <c r="J472" s="49">
        <f>+'OCTUBRE 25'!J472</f>
        <v>1.63</v>
      </c>
      <c r="K472" s="49">
        <f>'NOVIEMBRE 25'!J472+'OCTUBRE 25'!K472+'DICIEMBRE 25'!J472</f>
        <v>851.97</v>
      </c>
      <c r="L472" s="49">
        <f>+'NOVIEMBRE 25'!K472+'OCTUBRE 25'!L472+'DICIEMBRE 25'!K472</f>
        <v>620.1</v>
      </c>
      <c r="M472" s="49">
        <f>+'NOVIEMBRE 25'!L472+'OCTUBRE 25'!M472+'DICIEMBRE 25'!L472</f>
        <v>0</v>
      </c>
      <c r="N472" s="49">
        <f>+'NOVIEMBRE 25'!M472+'OCTUBRE 25'!N472+'DICIEMBRE 25'!M472</f>
        <v>0</v>
      </c>
      <c r="O472" s="50">
        <f t="shared" si="7"/>
        <v>429229.79999999993</v>
      </c>
    </row>
    <row r="473" spans="1:15" s="48" customFormat="1" ht="15.6" x14ac:dyDescent="0.3">
      <c r="A473" s="41" t="s">
        <v>938</v>
      </c>
      <c r="B473" s="42" t="s">
        <v>939</v>
      </c>
      <c r="C473" s="49">
        <f>+'NOVIEMBRE 25'!C473+'OCTUBRE 25'!C473+'DICIEMBRE 25'!C473</f>
        <v>489095.19</v>
      </c>
      <c r="D473" s="49">
        <f>+'NOVIEMBRE 25'!D473+'OCTUBRE 25'!D473+'DICIEMBRE 25'!D473</f>
        <v>133842.59999999998</v>
      </c>
      <c r="E473" s="49">
        <f>+'NOVIEMBRE 25'!E473+'OCTUBRE 25'!E473+'DICIEMBRE 25'!E473</f>
        <v>7132.76</v>
      </c>
      <c r="F473" s="49">
        <f>+'NOVIEMBRE 25'!F473+'OCTUBRE 25'!F473+'DICIEMBRE 25'!F473</f>
        <v>35603.589999999997</v>
      </c>
      <c r="G473" s="49">
        <f>+'NOVIEMBRE 25'!G473+'OCTUBRE 25'!G473+'DICIEMBRE 25'!G473</f>
        <v>11761.68</v>
      </c>
      <c r="H473" s="49">
        <f>+'NOVIEMBRE 25'!H473+'OCTUBRE 25'!H473+'DICIEMBRE 25'!H473</f>
        <v>4194.91</v>
      </c>
      <c r="I473" s="49">
        <f>+'NOVIEMBRE 25'!I473+'OCTUBRE 25'!I473+'DICIEMBRE 25'!I473</f>
        <v>11090.41</v>
      </c>
      <c r="J473" s="49">
        <f>+'OCTUBRE 25'!J473</f>
        <v>5.22</v>
      </c>
      <c r="K473" s="49">
        <f>'NOVIEMBRE 25'!J473+'OCTUBRE 25'!K473+'DICIEMBRE 25'!J473</f>
        <v>1176.1200000000001</v>
      </c>
      <c r="L473" s="49">
        <f>+'NOVIEMBRE 25'!K473+'OCTUBRE 25'!L473+'DICIEMBRE 25'!K473</f>
        <v>1566.9299999999998</v>
      </c>
      <c r="M473" s="49">
        <f>+'NOVIEMBRE 25'!L473+'OCTUBRE 25'!M473+'DICIEMBRE 25'!L473</f>
        <v>0</v>
      </c>
      <c r="N473" s="49">
        <f>+'NOVIEMBRE 25'!M473+'OCTUBRE 25'!N473+'DICIEMBRE 25'!M473</f>
        <v>0</v>
      </c>
      <c r="O473" s="50">
        <f t="shared" si="7"/>
        <v>695469.41000000015</v>
      </c>
    </row>
    <row r="474" spans="1:15" s="48" customFormat="1" ht="15.6" x14ac:dyDescent="0.3">
      <c r="A474" s="41" t="s">
        <v>940</v>
      </c>
      <c r="B474" s="42" t="s">
        <v>941</v>
      </c>
      <c r="C474" s="49">
        <f>+'NOVIEMBRE 25'!C474+'OCTUBRE 25'!C474+'DICIEMBRE 25'!C474</f>
        <v>2259153.8200000003</v>
      </c>
      <c r="D474" s="49">
        <f>+'NOVIEMBRE 25'!D474+'OCTUBRE 25'!D474+'DICIEMBRE 25'!D474</f>
        <v>248109.59999999998</v>
      </c>
      <c r="E474" s="49">
        <f>+'NOVIEMBRE 25'!E474+'OCTUBRE 25'!E474+'DICIEMBRE 25'!E474</f>
        <v>30069.17</v>
      </c>
      <c r="F474" s="49">
        <f>+'NOVIEMBRE 25'!F474+'OCTUBRE 25'!F474+'DICIEMBRE 25'!F474</f>
        <v>164553.47</v>
      </c>
      <c r="G474" s="49">
        <f>+'NOVIEMBRE 25'!G474+'OCTUBRE 25'!G474+'DICIEMBRE 25'!G474</f>
        <v>104365.06999999999</v>
      </c>
      <c r="H474" s="49">
        <f>+'NOVIEMBRE 25'!H474+'OCTUBRE 25'!H474+'DICIEMBRE 25'!H474</f>
        <v>20307.86</v>
      </c>
      <c r="I474" s="49">
        <f>+'NOVIEMBRE 25'!I474+'OCTUBRE 25'!I474+'DICIEMBRE 25'!I474</f>
        <v>73616.41</v>
      </c>
      <c r="J474" s="49">
        <f>+'OCTUBRE 25'!J474</f>
        <v>34.659999999999997</v>
      </c>
      <c r="K474" s="49">
        <f>'NOVIEMBRE 25'!J474+'OCTUBRE 25'!K474+'DICIEMBRE 25'!J474</f>
        <v>4662.6900000000005</v>
      </c>
      <c r="L474" s="49">
        <f>+'NOVIEMBRE 25'!K474+'OCTUBRE 25'!L474+'DICIEMBRE 25'!K474</f>
        <v>8061.8600000000006</v>
      </c>
      <c r="M474" s="49">
        <f>+'NOVIEMBRE 25'!L474+'OCTUBRE 25'!M474+'DICIEMBRE 25'!L474</f>
        <v>0</v>
      </c>
      <c r="N474" s="49">
        <f>+'NOVIEMBRE 25'!M474+'OCTUBRE 25'!N474+'DICIEMBRE 25'!M474</f>
        <v>0</v>
      </c>
      <c r="O474" s="50">
        <f t="shared" si="7"/>
        <v>2912934.6100000003</v>
      </c>
    </row>
    <row r="475" spans="1:15" s="48" customFormat="1" ht="15.6" x14ac:dyDescent="0.3">
      <c r="A475" s="41" t="s">
        <v>942</v>
      </c>
      <c r="B475" s="42" t="s">
        <v>943</v>
      </c>
      <c r="C475" s="49">
        <f>+'NOVIEMBRE 25'!C475+'OCTUBRE 25'!C475+'DICIEMBRE 25'!C475</f>
        <v>3349939.1399999997</v>
      </c>
      <c r="D475" s="49">
        <f>+'NOVIEMBRE 25'!D475+'OCTUBRE 25'!D475+'DICIEMBRE 25'!D475</f>
        <v>5169312.7699999996</v>
      </c>
      <c r="E475" s="49">
        <f>+'NOVIEMBRE 25'!E475+'OCTUBRE 25'!E475+'DICIEMBRE 25'!E475</f>
        <v>42716.55</v>
      </c>
      <c r="F475" s="49">
        <f>+'NOVIEMBRE 25'!F475+'OCTUBRE 25'!F475+'DICIEMBRE 25'!F475</f>
        <v>243454.18</v>
      </c>
      <c r="G475" s="49">
        <f>+'NOVIEMBRE 25'!G475+'OCTUBRE 25'!G475+'DICIEMBRE 25'!G475</f>
        <v>135277.74</v>
      </c>
      <c r="H475" s="49">
        <f>+'NOVIEMBRE 25'!H475+'OCTUBRE 25'!H475+'DICIEMBRE 25'!H475</f>
        <v>30578.620000000003</v>
      </c>
      <c r="I475" s="49">
        <f>+'NOVIEMBRE 25'!I475+'OCTUBRE 25'!I475+'DICIEMBRE 25'!I475</f>
        <v>106406.01000000001</v>
      </c>
      <c r="J475" s="49">
        <f>+'OCTUBRE 25'!J475</f>
        <v>50.1</v>
      </c>
      <c r="K475" s="49">
        <f>'NOVIEMBRE 25'!J475+'OCTUBRE 25'!K475+'DICIEMBRE 25'!J475</f>
        <v>6339.09</v>
      </c>
      <c r="L475" s="49">
        <f>+'NOVIEMBRE 25'!K475+'OCTUBRE 25'!L475+'DICIEMBRE 25'!K475</f>
        <v>12388.650000000001</v>
      </c>
      <c r="M475" s="49">
        <f>+'NOVIEMBRE 25'!L475+'OCTUBRE 25'!M475+'DICIEMBRE 25'!L475</f>
        <v>0</v>
      </c>
      <c r="N475" s="49">
        <f>+'NOVIEMBRE 25'!M475+'OCTUBRE 25'!N475+'DICIEMBRE 25'!M475</f>
        <v>0</v>
      </c>
      <c r="O475" s="50">
        <f t="shared" si="7"/>
        <v>9096462.8499999996</v>
      </c>
    </row>
    <row r="476" spans="1:15" s="48" customFormat="1" ht="15.6" x14ac:dyDescent="0.3">
      <c r="A476" s="41" t="s">
        <v>944</v>
      </c>
      <c r="B476" s="42" t="s">
        <v>945</v>
      </c>
      <c r="C476" s="49">
        <f>+'NOVIEMBRE 25'!C476+'OCTUBRE 25'!C476+'DICIEMBRE 25'!C476</f>
        <v>2468447.7000000002</v>
      </c>
      <c r="D476" s="49">
        <f>+'NOVIEMBRE 25'!D476+'OCTUBRE 25'!D476+'DICIEMBRE 25'!D476</f>
        <v>755933.64</v>
      </c>
      <c r="E476" s="49">
        <f>+'NOVIEMBRE 25'!E476+'OCTUBRE 25'!E476+'DICIEMBRE 25'!E476</f>
        <v>33173.78</v>
      </c>
      <c r="F476" s="49">
        <f>+'NOVIEMBRE 25'!F476+'OCTUBRE 25'!F476+'DICIEMBRE 25'!F476</f>
        <v>177928.32000000001</v>
      </c>
      <c r="G476" s="49">
        <f>+'NOVIEMBRE 25'!G476+'OCTUBRE 25'!G476+'DICIEMBRE 25'!G476</f>
        <v>102295.23000000001</v>
      </c>
      <c r="H476" s="49">
        <f>+'NOVIEMBRE 25'!H476+'OCTUBRE 25'!H476+'DICIEMBRE 25'!H476</f>
        <v>21750.49</v>
      </c>
      <c r="I476" s="49">
        <f>+'NOVIEMBRE 25'!I476+'OCTUBRE 25'!I476+'DICIEMBRE 25'!I476</f>
        <v>76158.040000000008</v>
      </c>
      <c r="J476" s="49">
        <f>+'OCTUBRE 25'!J476</f>
        <v>35.85</v>
      </c>
      <c r="K476" s="49">
        <f>'NOVIEMBRE 25'!J476+'OCTUBRE 25'!K476+'DICIEMBRE 25'!J476</f>
        <v>5331.78</v>
      </c>
      <c r="L476" s="49">
        <f>+'NOVIEMBRE 25'!K476+'OCTUBRE 25'!L476+'DICIEMBRE 25'!K476</f>
        <v>8465.0399999999991</v>
      </c>
      <c r="M476" s="49">
        <f>+'NOVIEMBRE 25'!L476+'OCTUBRE 25'!M476+'DICIEMBRE 25'!L476</f>
        <v>0</v>
      </c>
      <c r="N476" s="49">
        <f>+'NOVIEMBRE 25'!M476+'OCTUBRE 25'!N476+'DICIEMBRE 25'!M476</f>
        <v>69420.12</v>
      </c>
      <c r="O476" s="50">
        <f t="shared" si="7"/>
        <v>3718939.99</v>
      </c>
    </row>
    <row r="477" spans="1:15" s="48" customFormat="1" ht="15.6" x14ac:dyDescent="0.3">
      <c r="A477" s="41" t="s">
        <v>946</v>
      </c>
      <c r="B477" s="42" t="s">
        <v>947</v>
      </c>
      <c r="C477" s="49">
        <f>+'NOVIEMBRE 25'!C477+'OCTUBRE 25'!C477+'DICIEMBRE 25'!C477</f>
        <v>7240393.0699999994</v>
      </c>
      <c r="D477" s="49">
        <f>+'NOVIEMBRE 25'!D477+'OCTUBRE 25'!D477+'DICIEMBRE 25'!D477</f>
        <v>2482831.1800000002</v>
      </c>
      <c r="E477" s="49">
        <f>+'NOVIEMBRE 25'!E477+'OCTUBRE 25'!E477+'DICIEMBRE 25'!E477</f>
        <v>92802.93</v>
      </c>
      <c r="F477" s="49">
        <f>+'NOVIEMBRE 25'!F477+'OCTUBRE 25'!F477+'DICIEMBRE 25'!F477</f>
        <v>541627.72</v>
      </c>
      <c r="G477" s="49">
        <f>+'NOVIEMBRE 25'!G477+'OCTUBRE 25'!G477+'DICIEMBRE 25'!G477</f>
        <v>251412.47</v>
      </c>
      <c r="H477" s="49">
        <f>+'NOVIEMBRE 25'!H477+'OCTUBRE 25'!H477+'DICIEMBRE 25'!H477</f>
        <v>68788.820000000007</v>
      </c>
      <c r="I477" s="49">
        <f>+'NOVIEMBRE 25'!I477+'OCTUBRE 25'!I477+'DICIEMBRE 25'!I477</f>
        <v>217893.84</v>
      </c>
      <c r="J477" s="49">
        <f>+'OCTUBRE 25'!J477</f>
        <v>102.58</v>
      </c>
      <c r="K477" s="49">
        <f>'NOVIEMBRE 25'!J477+'OCTUBRE 25'!K477+'DICIEMBRE 25'!J477</f>
        <v>12855.36</v>
      </c>
      <c r="L477" s="49">
        <f>+'NOVIEMBRE 25'!K477+'OCTUBRE 25'!L477+'DICIEMBRE 25'!K477</f>
        <v>28777.84</v>
      </c>
      <c r="M477" s="49">
        <f>+'NOVIEMBRE 25'!L477+'OCTUBRE 25'!M477+'DICIEMBRE 25'!L477</f>
        <v>246996</v>
      </c>
      <c r="N477" s="49">
        <f>+'NOVIEMBRE 25'!M477+'OCTUBRE 25'!N477+'DICIEMBRE 25'!M477</f>
        <v>0</v>
      </c>
      <c r="O477" s="50">
        <f t="shared" si="7"/>
        <v>11184481.810000001</v>
      </c>
    </row>
    <row r="478" spans="1:15" s="48" customFormat="1" ht="15.6" x14ac:dyDescent="0.3">
      <c r="A478" s="41" t="s">
        <v>948</v>
      </c>
      <c r="B478" s="42" t="s">
        <v>949</v>
      </c>
      <c r="C478" s="49">
        <f>+'NOVIEMBRE 25'!C478+'OCTUBRE 25'!C478+'DICIEMBRE 25'!C478</f>
        <v>1004305.8</v>
      </c>
      <c r="D478" s="49">
        <f>+'NOVIEMBRE 25'!D478+'OCTUBRE 25'!D478+'DICIEMBRE 25'!D478</f>
        <v>159750</v>
      </c>
      <c r="E478" s="49">
        <f>+'NOVIEMBRE 25'!E478+'OCTUBRE 25'!E478+'DICIEMBRE 25'!E478</f>
        <v>13834.279999999999</v>
      </c>
      <c r="F478" s="49">
        <f>+'NOVIEMBRE 25'!F478+'OCTUBRE 25'!F478+'DICIEMBRE 25'!F478</f>
        <v>72262.709999999992</v>
      </c>
      <c r="G478" s="49">
        <f>+'NOVIEMBRE 25'!G478+'OCTUBRE 25'!G478+'DICIEMBRE 25'!G478</f>
        <v>31498.11</v>
      </c>
      <c r="H478" s="49">
        <f>+'NOVIEMBRE 25'!H478+'OCTUBRE 25'!H478+'DICIEMBRE 25'!H478</f>
        <v>8712.39</v>
      </c>
      <c r="I478" s="49">
        <f>+'NOVIEMBRE 25'!I478+'OCTUBRE 25'!I478+'DICIEMBRE 25'!I478</f>
        <v>26338.1</v>
      </c>
      <c r="J478" s="49">
        <f>+'OCTUBRE 25'!J478</f>
        <v>12.4</v>
      </c>
      <c r="K478" s="49">
        <f>'NOVIEMBRE 25'!J478+'OCTUBRE 25'!K478+'DICIEMBRE 25'!J478</f>
        <v>2238.12</v>
      </c>
      <c r="L478" s="49">
        <f>+'NOVIEMBRE 25'!K478+'OCTUBRE 25'!L478+'DICIEMBRE 25'!K478</f>
        <v>3327.23</v>
      </c>
      <c r="M478" s="49">
        <f>+'NOVIEMBRE 25'!L478+'OCTUBRE 25'!M478+'DICIEMBRE 25'!L478</f>
        <v>28689</v>
      </c>
      <c r="N478" s="49">
        <f>+'NOVIEMBRE 25'!M478+'OCTUBRE 25'!N478+'DICIEMBRE 25'!M478</f>
        <v>0</v>
      </c>
      <c r="O478" s="50">
        <f t="shared" si="7"/>
        <v>1350968.1400000001</v>
      </c>
    </row>
    <row r="479" spans="1:15" s="48" customFormat="1" ht="15.6" x14ac:dyDescent="0.3">
      <c r="A479" s="41" t="s">
        <v>950</v>
      </c>
      <c r="B479" s="42" t="s">
        <v>951</v>
      </c>
      <c r="C479" s="49">
        <f>+'NOVIEMBRE 25'!C479+'OCTUBRE 25'!C479+'DICIEMBRE 25'!C479</f>
        <v>302152.96999999997</v>
      </c>
      <c r="D479" s="49">
        <f>+'NOVIEMBRE 25'!D479+'OCTUBRE 25'!D479+'DICIEMBRE 25'!D479</f>
        <v>175667.75</v>
      </c>
      <c r="E479" s="49">
        <f>+'NOVIEMBRE 25'!E479+'OCTUBRE 25'!E479+'DICIEMBRE 25'!E479</f>
        <v>5105.4799999999996</v>
      </c>
      <c r="F479" s="49">
        <f>+'NOVIEMBRE 25'!F479+'OCTUBRE 25'!F479+'DICIEMBRE 25'!F479</f>
        <v>18998.920000000002</v>
      </c>
      <c r="G479" s="49">
        <f>+'NOVIEMBRE 25'!G479+'OCTUBRE 25'!G479+'DICIEMBRE 25'!G479</f>
        <v>3029</v>
      </c>
      <c r="H479" s="49">
        <f>+'NOVIEMBRE 25'!H479+'OCTUBRE 25'!H479+'DICIEMBRE 25'!H479</f>
        <v>1812.03</v>
      </c>
      <c r="I479" s="49">
        <f>+'NOVIEMBRE 25'!I479+'OCTUBRE 25'!I479+'DICIEMBRE 25'!I479</f>
        <v>2693.6400000000003</v>
      </c>
      <c r="J479" s="49">
        <f>+'OCTUBRE 25'!J479</f>
        <v>1.27</v>
      </c>
      <c r="K479" s="49">
        <f>'NOVIEMBRE 25'!J479+'OCTUBRE 25'!K479+'DICIEMBRE 25'!J479</f>
        <v>1082.19</v>
      </c>
      <c r="L479" s="49">
        <f>+'NOVIEMBRE 25'!K479+'OCTUBRE 25'!L479+'DICIEMBRE 25'!K479</f>
        <v>354.52</v>
      </c>
      <c r="M479" s="49">
        <f>+'NOVIEMBRE 25'!L479+'OCTUBRE 25'!M479+'DICIEMBRE 25'!L479</f>
        <v>9597</v>
      </c>
      <c r="N479" s="49">
        <f>+'NOVIEMBRE 25'!M479+'OCTUBRE 25'!N479+'DICIEMBRE 25'!M479</f>
        <v>0</v>
      </c>
      <c r="O479" s="50">
        <f t="shared" si="7"/>
        <v>520494.77</v>
      </c>
    </row>
    <row r="480" spans="1:15" s="48" customFormat="1" ht="15.6" x14ac:dyDescent="0.3">
      <c r="A480" s="41" t="s">
        <v>952</v>
      </c>
      <c r="B480" s="42" t="s">
        <v>953</v>
      </c>
      <c r="C480" s="49">
        <f>+'NOVIEMBRE 25'!C480+'OCTUBRE 25'!C480+'DICIEMBRE 25'!C480</f>
        <v>1404086.97</v>
      </c>
      <c r="D480" s="49">
        <f>+'NOVIEMBRE 25'!D480+'OCTUBRE 25'!D480+'DICIEMBRE 25'!D480</f>
        <v>732452.88</v>
      </c>
      <c r="E480" s="49">
        <f>+'NOVIEMBRE 25'!E480+'OCTUBRE 25'!E480+'DICIEMBRE 25'!E480</f>
        <v>22405.200000000001</v>
      </c>
      <c r="F480" s="49">
        <f>+'NOVIEMBRE 25'!F480+'OCTUBRE 25'!F480+'DICIEMBRE 25'!F480</f>
        <v>93925.189999999988</v>
      </c>
      <c r="G480" s="49">
        <f>+'NOVIEMBRE 25'!G480+'OCTUBRE 25'!G480+'DICIEMBRE 25'!G480</f>
        <v>23494.79</v>
      </c>
      <c r="H480" s="49">
        <f>+'NOVIEMBRE 25'!H480+'OCTUBRE 25'!H480+'DICIEMBRE 25'!H480</f>
        <v>9888.3799999999992</v>
      </c>
      <c r="I480" s="49">
        <f>+'NOVIEMBRE 25'!I480+'OCTUBRE 25'!I480+'DICIEMBRE 25'!I480</f>
        <v>21157.120000000003</v>
      </c>
      <c r="J480" s="49">
        <f>+'OCTUBRE 25'!J480</f>
        <v>9.9600000000000009</v>
      </c>
      <c r="K480" s="49">
        <f>'NOVIEMBRE 25'!J480+'OCTUBRE 25'!K480+'DICIEMBRE 25'!J480</f>
        <v>4351.2300000000005</v>
      </c>
      <c r="L480" s="49">
        <f>+'NOVIEMBRE 25'!K480+'OCTUBRE 25'!L480+'DICIEMBRE 25'!K480</f>
        <v>2803.34</v>
      </c>
      <c r="M480" s="49">
        <f>+'NOVIEMBRE 25'!L480+'OCTUBRE 25'!M480+'DICIEMBRE 25'!L480</f>
        <v>48621</v>
      </c>
      <c r="N480" s="49">
        <f>+'NOVIEMBRE 25'!M480+'OCTUBRE 25'!N480+'DICIEMBRE 25'!M480</f>
        <v>0</v>
      </c>
      <c r="O480" s="50">
        <f t="shared" si="7"/>
        <v>2363196.06</v>
      </c>
    </row>
    <row r="481" spans="1:15" s="48" customFormat="1" ht="15.6" x14ac:dyDescent="0.3">
      <c r="A481" s="41" t="s">
        <v>954</v>
      </c>
      <c r="B481" s="42" t="s">
        <v>955</v>
      </c>
      <c r="C481" s="49">
        <f>+'NOVIEMBRE 25'!C481+'OCTUBRE 25'!C481+'DICIEMBRE 25'!C481</f>
        <v>412616.05000000005</v>
      </c>
      <c r="D481" s="49">
        <f>+'NOVIEMBRE 25'!D481+'OCTUBRE 25'!D481+'DICIEMBRE 25'!D481</f>
        <v>220418.66999999998</v>
      </c>
      <c r="E481" s="49">
        <f>+'NOVIEMBRE 25'!E481+'OCTUBRE 25'!E481+'DICIEMBRE 25'!E481</f>
        <v>6295.87</v>
      </c>
      <c r="F481" s="49">
        <f>+'NOVIEMBRE 25'!F481+'OCTUBRE 25'!F481+'DICIEMBRE 25'!F481</f>
        <v>27223.79</v>
      </c>
      <c r="G481" s="49">
        <f>+'NOVIEMBRE 25'!G481+'OCTUBRE 25'!G481+'DICIEMBRE 25'!G481</f>
        <v>9047.4500000000007</v>
      </c>
      <c r="H481" s="49">
        <f>+'NOVIEMBRE 25'!H481+'OCTUBRE 25'!H481+'DICIEMBRE 25'!H481</f>
        <v>2928.4700000000003</v>
      </c>
      <c r="I481" s="49">
        <f>+'NOVIEMBRE 25'!I481+'OCTUBRE 25'!I481+'DICIEMBRE 25'!I481</f>
        <v>7249.34</v>
      </c>
      <c r="J481" s="49">
        <f>+'OCTUBRE 25'!J481</f>
        <v>3.41</v>
      </c>
      <c r="K481" s="49">
        <f>'NOVIEMBRE 25'!J481+'OCTUBRE 25'!K481+'DICIEMBRE 25'!J481</f>
        <v>1225.26</v>
      </c>
      <c r="L481" s="49">
        <f>+'NOVIEMBRE 25'!K481+'OCTUBRE 25'!L481+'DICIEMBRE 25'!K481</f>
        <v>852.61</v>
      </c>
      <c r="M481" s="49">
        <f>+'NOVIEMBRE 25'!L481+'OCTUBRE 25'!M481+'DICIEMBRE 25'!L481</f>
        <v>0</v>
      </c>
      <c r="N481" s="49">
        <f>+'NOVIEMBRE 25'!M481+'OCTUBRE 25'!N481+'DICIEMBRE 25'!M481</f>
        <v>0</v>
      </c>
      <c r="O481" s="50">
        <f t="shared" si="7"/>
        <v>687860.91999999993</v>
      </c>
    </row>
    <row r="482" spans="1:15" s="48" customFormat="1" ht="15.6" x14ac:dyDescent="0.3">
      <c r="A482" s="41" t="s">
        <v>956</v>
      </c>
      <c r="B482" s="42" t="s">
        <v>957</v>
      </c>
      <c r="C482" s="49">
        <f>+'NOVIEMBRE 25'!C482+'OCTUBRE 25'!C482+'DICIEMBRE 25'!C482</f>
        <v>693975.11</v>
      </c>
      <c r="D482" s="49">
        <f>+'NOVIEMBRE 25'!D482+'OCTUBRE 25'!D482+'DICIEMBRE 25'!D482</f>
        <v>289265.14</v>
      </c>
      <c r="E482" s="49">
        <f>+'NOVIEMBRE 25'!E482+'OCTUBRE 25'!E482+'DICIEMBRE 25'!E482</f>
        <v>9751.19</v>
      </c>
      <c r="F482" s="49">
        <f>+'NOVIEMBRE 25'!F482+'OCTUBRE 25'!F482+'DICIEMBRE 25'!F482</f>
        <v>49468.229999999996</v>
      </c>
      <c r="G482" s="49">
        <f>+'NOVIEMBRE 25'!G482+'OCTUBRE 25'!G482+'DICIEMBRE 25'!G482</f>
        <v>24417.33</v>
      </c>
      <c r="H482" s="49">
        <f>+'NOVIEMBRE 25'!H482+'OCTUBRE 25'!H482+'DICIEMBRE 25'!H482</f>
        <v>5873.5300000000007</v>
      </c>
      <c r="I482" s="49">
        <f>+'NOVIEMBRE 25'!I482+'OCTUBRE 25'!I482+'DICIEMBRE 25'!I482</f>
        <v>18963.97</v>
      </c>
      <c r="J482" s="49">
        <f>+'OCTUBRE 25'!J482</f>
        <v>8.93</v>
      </c>
      <c r="K482" s="49">
        <f>'NOVIEMBRE 25'!J482+'OCTUBRE 25'!K482+'DICIEMBRE 25'!J482</f>
        <v>1631.94</v>
      </c>
      <c r="L482" s="49">
        <f>+'NOVIEMBRE 25'!K482+'OCTUBRE 25'!L482+'DICIEMBRE 25'!K482</f>
        <v>2181.7600000000002</v>
      </c>
      <c r="M482" s="49">
        <f>+'NOVIEMBRE 25'!L482+'OCTUBRE 25'!M482+'DICIEMBRE 25'!L482</f>
        <v>0</v>
      </c>
      <c r="N482" s="49">
        <f>+'NOVIEMBRE 25'!M482+'OCTUBRE 25'!N482+'DICIEMBRE 25'!M482</f>
        <v>0</v>
      </c>
      <c r="O482" s="50">
        <f t="shared" si="7"/>
        <v>1095537.1299999999</v>
      </c>
    </row>
    <row r="483" spans="1:15" s="48" customFormat="1" ht="15.6" x14ac:dyDescent="0.3">
      <c r="A483" s="41" t="s">
        <v>958</v>
      </c>
      <c r="B483" s="42" t="s">
        <v>959</v>
      </c>
      <c r="C483" s="49">
        <f>+'NOVIEMBRE 25'!C483+'OCTUBRE 25'!C483+'DICIEMBRE 25'!C483</f>
        <v>2470111.06</v>
      </c>
      <c r="D483" s="49">
        <f>+'NOVIEMBRE 25'!D483+'OCTUBRE 25'!D483+'DICIEMBRE 25'!D483</f>
        <v>1327273.8</v>
      </c>
      <c r="E483" s="49">
        <f>+'NOVIEMBRE 25'!E483+'OCTUBRE 25'!E483+'DICIEMBRE 25'!E483</f>
        <v>33294.559999999998</v>
      </c>
      <c r="F483" s="49">
        <f>+'NOVIEMBRE 25'!F483+'OCTUBRE 25'!F483+'DICIEMBRE 25'!F483</f>
        <v>178168.71</v>
      </c>
      <c r="G483" s="49">
        <f>+'NOVIEMBRE 25'!G483+'OCTUBRE 25'!G483+'DICIEMBRE 25'!G483</f>
        <v>72650.14</v>
      </c>
      <c r="H483" s="49">
        <f>+'NOVIEMBRE 25'!H483+'OCTUBRE 25'!H483+'DICIEMBRE 25'!H483</f>
        <v>21746.22</v>
      </c>
      <c r="I483" s="49">
        <f>+'NOVIEMBRE 25'!I483+'OCTUBRE 25'!I483+'DICIEMBRE 25'!I483</f>
        <v>63922.85</v>
      </c>
      <c r="J483" s="49">
        <f>+'OCTUBRE 25'!J483</f>
        <v>30.09</v>
      </c>
      <c r="K483" s="49">
        <f>'NOVIEMBRE 25'!J483+'OCTUBRE 25'!K483+'DICIEMBRE 25'!J483</f>
        <v>5311.74</v>
      </c>
      <c r="L483" s="49">
        <f>+'NOVIEMBRE 25'!K483+'OCTUBRE 25'!L483+'DICIEMBRE 25'!K483</f>
        <v>8454.17</v>
      </c>
      <c r="M483" s="49">
        <f>+'NOVIEMBRE 25'!L483+'OCTUBRE 25'!M483+'DICIEMBRE 25'!L483</f>
        <v>356301</v>
      </c>
      <c r="N483" s="49">
        <f>+'NOVIEMBRE 25'!M483+'OCTUBRE 25'!N483+'DICIEMBRE 25'!M483</f>
        <v>0</v>
      </c>
      <c r="O483" s="50">
        <f t="shared" si="7"/>
        <v>4537264.3400000008</v>
      </c>
    </row>
    <row r="484" spans="1:15" s="48" customFormat="1" ht="15.6" x14ac:dyDescent="0.3">
      <c r="A484" s="41" t="s">
        <v>960</v>
      </c>
      <c r="B484" s="42" t="s">
        <v>961</v>
      </c>
      <c r="C484" s="49">
        <f>+'NOVIEMBRE 25'!C484+'OCTUBRE 25'!C484+'DICIEMBRE 25'!C484</f>
        <v>247285.37</v>
      </c>
      <c r="D484" s="49">
        <f>+'NOVIEMBRE 25'!D484+'OCTUBRE 25'!D484+'DICIEMBRE 25'!D484</f>
        <v>119770.70000000001</v>
      </c>
      <c r="E484" s="49">
        <f>+'NOVIEMBRE 25'!E484+'OCTUBRE 25'!E484+'DICIEMBRE 25'!E484</f>
        <v>4039.75</v>
      </c>
      <c r="F484" s="49">
        <f>+'NOVIEMBRE 25'!F484+'OCTUBRE 25'!F484+'DICIEMBRE 25'!F484</f>
        <v>16482.870000000003</v>
      </c>
      <c r="G484" s="49">
        <f>+'NOVIEMBRE 25'!G484+'OCTUBRE 25'!G484+'DICIEMBRE 25'!G484</f>
        <v>2966.42</v>
      </c>
      <c r="H484" s="49">
        <f>+'NOVIEMBRE 25'!H484+'OCTUBRE 25'!H484+'DICIEMBRE 25'!H484</f>
        <v>1703.49</v>
      </c>
      <c r="I484" s="49">
        <f>+'NOVIEMBRE 25'!I484+'OCTUBRE 25'!I484+'DICIEMBRE 25'!I484</f>
        <v>3078.12</v>
      </c>
      <c r="J484" s="49">
        <f>+'OCTUBRE 25'!J484</f>
        <v>1.45</v>
      </c>
      <c r="K484" s="49">
        <f>'NOVIEMBRE 25'!J484+'OCTUBRE 25'!K484+'DICIEMBRE 25'!J484</f>
        <v>803.84999999999991</v>
      </c>
      <c r="L484" s="49">
        <f>+'NOVIEMBRE 25'!K484+'OCTUBRE 25'!L484+'DICIEMBRE 25'!K484</f>
        <v>460.51</v>
      </c>
      <c r="M484" s="49">
        <f>+'NOVIEMBRE 25'!L484+'OCTUBRE 25'!M484+'DICIEMBRE 25'!L484</f>
        <v>1304</v>
      </c>
      <c r="N484" s="49">
        <f>+'NOVIEMBRE 25'!M484+'OCTUBRE 25'!N484+'DICIEMBRE 25'!M484</f>
        <v>0</v>
      </c>
      <c r="O484" s="50">
        <f t="shared" si="7"/>
        <v>397896.52999999997</v>
      </c>
    </row>
    <row r="485" spans="1:15" s="48" customFormat="1" ht="15.6" x14ac:dyDescent="0.3">
      <c r="A485" s="41" t="s">
        <v>962</v>
      </c>
      <c r="B485" s="42" t="s">
        <v>963</v>
      </c>
      <c r="C485" s="49">
        <f>+'NOVIEMBRE 25'!C485+'OCTUBRE 25'!C485+'DICIEMBRE 25'!C485</f>
        <v>470143.17</v>
      </c>
      <c r="D485" s="49">
        <f>+'NOVIEMBRE 25'!D485+'OCTUBRE 25'!D485+'DICIEMBRE 25'!D485</f>
        <v>195515.22</v>
      </c>
      <c r="E485" s="49">
        <f>+'NOVIEMBRE 25'!E485+'OCTUBRE 25'!E485+'DICIEMBRE 25'!E485</f>
        <v>7157.51</v>
      </c>
      <c r="F485" s="49">
        <f>+'NOVIEMBRE 25'!F485+'OCTUBRE 25'!F485+'DICIEMBRE 25'!F485</f>
        <v>30730.47</v>
      </c>
      <c r="G485" s="49">
        <f>+'NOVIEMBRE 25'!G485+'OCTUBRE 25'!G485+'DICIEMBRE 25'!G485</f>
        <v>9507.81</v>
      </c>
      <c r="H485" s="49">
        <f>+'NOVIEMBRE 25'!H485+'OCTUBRE 25'!H485+'DICIEMBRE 25'!H485</f>
        <v>3281.2999999999997</v>
      </c>
      <c r="I485" s="49">
        <f>+'NOVIEMBRE 25'!I485+'OCTUBRE 25'!I485+'DICIEMBRE 25'!I485</f>
        <v>7670.66</v>
      </c>
      <c r="J485" s="49">
        <f>+'OCTUBRE 25'!J485</f>
        <v>3.61</v>
      </c>
      <c r="K485" s="49">
        <f>'NOVIEMBRE 25'!J485+'OCTUBRE 25'!K485+'DICIEMBRE 25'!J485</f>
        <v>1384.26</v>
      </c>
      <c r="L485" s="49">
        <f>+'NOVIEMBRE 25'!K485+'OCTUBRE 25'!L485+'DICIEMBRE 25'!K485</f>
        <v>932.39</v>
      </c>
      <c r="M485" s="49">
        <f>+'NOVIEMBRE 25'!L485+'OCTUBRE 25'!M485+'DICIEMBRE 25'!L485</f>
        <v>36624</v>
      </c>
      <c r="N485" s="49">
        <f>+'NOVIEMBRE 25'!M485+'OCTUBRE 25'!N485+'DICIEMBRE 25'!M485</f>
        <v>0</v>
      </c>
      <c r="O485" s="50">
        <f t="shared" si="7"/>
        <v>762950.40000000014</v>
      </c>
    </row>
    <row r="486" spans="1:15" s="48" customFormat="1" ht="15.6" x14ac:dyDescent="0.3">
      <c r="A486" s="41" t="s">
        <v>964</v>
      </c>
      <c r="B486" s="42" t="s">
        <v>965</v>
      </c>
      <c r="C486" s="49">
        <f>+'NOVIEMBRE 25'!C486+'OCTUBRE 25'!C486+'DICIEMBRE 25'!C486</f>
        <v>466756</v>
      </c>
      <c r="D486" s="49">
        <f>+'NOVIEMBRE 25'!D486+'OCTUBRE 25'!D486+'DICIEMBRE 25'!D486</f>
        <v>114720.59999999999</v>
      </c>
      <c r="E486" s="49">
        <f>+'NOVIEMBRE 25'!E486+'OCTUBRE 25'!E486+'DICIEMBRE 25'!E486</f>
        <v>7076.59</v>
      </c>
      <c r="F486" s="49">
        <f>+'NOVIEMBRE 25'!F486+'OCTUBRE 25'!F486+'DICIEMBRE 25'!F486</f>
        <v>30608.579999999998</v>
      </c>
      <c r="G486" s="49">
        <f>+'NOVIEMBRE 25'!G486+'OCTUBRE 25'!G486+'DICIEMBRE 25'!G486</f>
        <v>11308.89</v>
      </c>
      <c r="H486" s="49">
        <f>+'NOVIEMBRE 25'!H486+'OCTUBRE 25'!H486+'DICIEMBRE 25'!H486</f>
        <v>3289.76</v>
      </c>
      <c r="I486" s="49">
        <f>+'NOVIEMBRE 25'!I486+'OCTUBRE 25'!I486+'DICIEMBRE 25'!I486</f>
        <v>8563.56</v>
      </c>
      <c r="J486" s="49">
        <f>+'OCTUBRE 25'!J486</f>
        <v>4.03</v>
      </c>
      <c r="K486" s="49">
        <f>'NOVIEMBRE 25'!J486+'OCTUBRE 25'!K486+'DICIEMBRE 25'!J486</f>
        <v>1375.47</v>
      </c>
      <c r="L486" s="49">
        <f>+'NOVIEMBRE 25'!K486+'OCTUBRE 25'!L486+'DICIEMBRE 25'!K486</f>
        <v>949.9</v>
      </c>
      <c r="M486" s="49">
        <f>+'NOVIEMBRE 25'!L486+'OCTUBRE 25'!M486+'DICIEMBRE 25'!L486</f>
        <v>33040</v>
      </c>
      <c r="N486" s="49">
        <f>+'NOVIEMBRE 25'!M486+'OCTUBRE 25'!N486+'DICIEMBRE 25'!M486</f>
        <v>0</v>
      </c>
      <c r="O486" s="50">
        <f t="shared" si="7"/>
        <v>677693.38</v>
      </c>
    </row>
    <row r="487" spans="1:15" s="48" customFormat="1" ht="15.6" x14ac:dyDescent="0.3">
      <c r="A487" s="41" t="s">
        <v>966</v>
      </c>
      <c r="B487" s="42" t="s">
        <v>967</v>
      </c>
      <c r="C487" s="49">
        <f>+'NOVIEMBRE 25'!C487+'OCTUBRE 25'!C487+'DICIEMBRE 25'!C487</f>
        <v>184543.01</v>
      </c>
      <c r="D487" s="49">
        <f>+'NOVIEMBRE 25'!D487+'OCTUBRE 25'!D487+'DICIEMBRE 25'!D487</f>
        <v>102622.23000000001</v>
      </c>
      <c r="E487" s="49">
        <f>+'NOVIEMBRE 25'!E487+'OCTUBRE 25'!E487+'DICIEMBRE 25'!E487</f>
        <v>3191.75</v>
      </c>
      <c r="F487" s="49">
        <f>+'NOVIEMBRE 25'!F487+'OCTUBRE 25'!F487+'DICIEMBRE 25'!F487</f>
        <v>11103.12</v>
      </c>
      <c r="G487" s="49">
        <f>+'NOVIEMBRE 25'!G487+'OCTUBRE 25'!G487+'DICIEMBRE 25'!G487</f>
        <v>1228.78</v>
      </c>
      <c r="H487" s="49">
        <f>+'NOVIEMBRE 25'!H487+'OCTUBRE 25'!H487+'DICIEMBRE 25'!H487</f>
        <v>994.81999999999994</v>
      </c>
      <c r="I487" s="49">
        <f>+'NOVIEMBRE 25'!I487+'OCTUBRE 25'!I487+'DICIEMBRE 25'!I487</f>
        <v>1031.29</v>
      </c>
      <c r="J487" s="49">
        <f>+'OCTUBRE 25'!J487</f>
        <v>0.49</v>
      </c>
      <c r="K487" s="49">
        <f>'NOVIEMBRE 25'!J487+'OCTUBRE 25'!K487+'DICIEMBRE 25'!J487</f>
        <v>728.06999999999994</v>
      </c>
      <c r="L487" s="49">
        <f>+'NOVIEMBRE 25'!K487+'OCTUBRE 25'!L487+'DICIEMBRE 25'!K487</f>
        <v>128.76999999999998</v>
      </c>
      <c r="M487" s="49">
        <f>+'NOVIEMBRE 25'!L487+'OCTUBRE 25'!M487+'DICIEMBRE 25'!L487</f>
        <v>3484</v>
      </c>
      <c r="N487" s="49">
        <f>+'NOVIEMBRE 25'!M487+'OCTUBRE 25'!N487+'DICIEMBRE 25'!M487</f>
        <v>0</v>
      </c>
      <c r="O487" s="50">
        <f t="shared" si="7"/>
        <v>309056.33</v>
      </c>
    </row>
    <row r="488" spans="1:15" s="48" customFormat="1" ht="15.6" x14ac:dyDescent="0.3">
      <c r="A488" s="41" t="s">
        <v>968</v>
      </c>
      <c r="B488" s="42" t="s">
        <v>969</v>
      </c>
      <c r="C488" s="49">
        <f>+'NOVIEMBRE 25'!C488+'OCTUBRE 25'!C488+'DICIEMBRE 25'!C488</f>
        <v>450557.8</v>
      </c>
      <c r="D488" s="49">
        <f>+'NOVIEMBRE 25'!D488+'OCTUBRE 25'!D488+'DICIEMBRE 25'!D488</f>
        <v>175942.92</v>
      </c>
      <c r="E488" s="49">
        <f>+'NOVIEMBRE 25'!E488+'OCTUBRE 25'!E488+'DICIEMBRE 25'!E488</f>
        <v>6739.96</v>
      </c>
      <c r="F488" s="49">
        <f>+'NOVIEMBRE 25'!F488+'OCTUBRE 25'!F488+'DICIEMBRE 25'!F488</f>
        <v>30574.38</v>
      </c>
      <c r="G488" s="49">
        <f>+'NOVIEMBRE 25'!G488+'OCTUBRE 25'!G488+'DICIEMBRE 25'!G488</f>
        <v>9850.27</v>
      </c>
      <c r="H488" s="49">
        <f>+'NOVIEMBRE 25'!H488+'OCTUBRE 25'!H488+'DICIEMBRE 25'!H488</f>
        <v>3392.12</v>
      </c>
      <c r="I488" s="49">
        <f>+'NOVIEMBRE 25'!I488+'OCTUBRE 25'!I488+'DICIEMBRE 25'!I488</f>
        <v>8334.5600000000013</v>
      </c>
      <c r="J488" s="49">
        <f>+'OCTUBRE 25'!J488</f>
        <v>3.92</v>
      </c>
      <c r="K488" s="49">
        <f>'NOVIEMBRE 25'!J488+'OCTUBRE 25'!K488+'DICIEMBRE 25'!J488</f>
        <v>1229.1600000000001</v>
      </c>
      <c r="L488" s="49">
        <f>+'NOVIEMBRE 25'!K488+'OCTUBRE 25'!L488+'DICIEMBRE 25'!K488</f>
        <v>1083.45</v>
      </c>
      <c r="M488" s="49">
        <f>+'NOVIEMBRE 25'!L488+'OCTUBRE 25'!M488+'DICIEMBRE 25'!L488</f>
        <v>17442</v>
      </c>
      <c r="N488" s="49">
        <f>+'NOVIEMBRE 25'!M488+'OCTUBRE 25'!N488+'DICIEMBRE 25'!M488</f>
        <v>0</v>
      </c>
      <c r="O488" s="50">
        <f t="shared" si="7"/>
        <v>705150.54</v>
      </c>
    </row>
    <row r="489" spans="1:15" s="48" customFormat="1" ht="15.6" x14ac:dyDescent="0.3">
      <c r="A489" s="41" t="s">
        <v>970</v>
      </c>
      <c r="B489" s="42" t="s">
        <v>971</v>
      </c>
      <c r="C489" s="49">
        <f>+'NOVIEMBRE 25'!C489+'OCTUBRE 25'!C489+'DICIEMBRE 25'!C489</f>
        <v>651750.89</v>
      </c>
      <c r="D489" s="49">
        <f>+'NOVIEMBRE 25'!D489+'OCTUBRE 25'!D489+'DICIEMBRE 25'!D489</f>
        <v>174438.38999999998</v>
      </c>
      <c r="E489" s="49">
        <f>+'NOVIEMBRE 25'!E489+'OCTUBRE 25'!E489+'DICIEMBRE 25'!E489</f>
        <v>9045.43</v>
      </c>
      <c r="F489" s="49">
        <f>+'NOVIEMBRE 25'!F489+'OCTUBRE 25'!F489+'DICIEMBRE 25'!F489</f>
        <v>46968.939999999995</v>
      </c>
      <c r="G489" s="49">
        <f>+'NOVIEMBRE 25'!G489+'OCTUBRE 25'!G489+'DICIEMBRE 25'!G489</f>
        <v>13475.29</v>
      </c>
      <c r="H489" s="49">
        <f>+'NOVIEMBRE 25'!H489+'OCTUBRE 25'!H489+'DICIEMBRE 25'!H489</f>
        <v>5642.54</v>
      </c>
      <c r="I489" s="49">
        <f>+'NOVIEMBRE 25'!I489+'OCTUBRE 25'!I489+'DICIEMBRE 25'!I489</f>
        <v>14159.46</v>
      </c>
      <c r="J489" s="49">
        <f>+'OCTUBRE 25'!J489</f>
        <v>6.67</v>
      </c>
      <c r="K489" s="49">
        <f>'NOVIEMBRE 25'!J489+'OCTUBRE 25'!K489+'DICIEMBRE 25'!J489</f>
        <v>1448.4</v>
      </c>
      <c r="L489" s="49">
        <f>+'NOVIEMBRE 25'!K489+'OCTUBRE 25'!L489+'DICIEMBRE 25'!K489</f>
        <v>2148.25</v>
      </c>
      <c r="M489" s="49">
        <f>+'NOVIEMBRE 25'!L489+'OCTUBRE 25'!M489+'DICIEMBRE 25'!L489</f>
        <v>13844</v>
      </c>
      <c r="N489" s="49">
        <f>+'NOVIEMBRE 25'!M489+'OCTUBRE 25'!N489+'DICIEMBRE 25'!M489</f>
        <v>0</v>
      </c>
      <c r="O489" s="50">
        <f t="shared" si="7"/>
        <v>932928.26000000013</v>
      </c>
    </row>
    <row r="490" spans="1:15" s="48" customFormat="1" ht="15.6" x14ac:dyDescent="0.3">
      <c r="A490" s="41" t="s">
        <v>972</v>
      </c>
      <c r="B490" s="42" t="s">
        <v>973</v>
      </c>
      <c r="C490" s="49">
        <f>+'NOVIEMBRE 25'!C490+'OCTUBRE 25'!C490+'DICIEMBRE 25'!C490</f>
        <v>15259276.609999999</v>
      </c>
      <c r="D490" s="49">
        <f>+'NOVIEMBRE 25'!D490+'OCTUBRE 25'!D490+'DICIEMBRE 25'!D490</f>
        <v>3915257.7199999997</v>
      </c>
      <c r="E490" s="49">
        <f>+'NOVIEMBRE 25'!E490+'OCTUBRE 25'!E490+'DICIEMBRE 25'!E490</f>
        <v>181500.28000000003</v>
      </c>
      <c r="F490" s="49">
        <f>+'NOVIEMBRE 25'!F490+'OCTUBRE 25'!F490+'DICIEMBRE 25'!F490</f>
        <v>1111697.6000000001</v>
      </c>
      <c r="G490" s="49">
        <f>+'NOVIEMBRE 25'!G490+'OCTUBRE 25'!G490+'DICIEMBRE 25'!G490</f>
        <v>395978.58999999997</v>
      </c>
      <c r="H490" s="49">
        <f>+'NOVIEMBRE 25'!H490+'OCTUBRE 25'!H490+'DICIEMBRE 25'!H490</f>
        <v>143443.19</v>
      </c>
      <c r="I490" s="49">
        <f>+'NOVIEMBRE 25'!I490+'OCTUBRE 25'!I490+'DICIEMBRE 25'!I490</f>
        <v>404768.16000000003</v>
      </c>
      <c r="J490" s="49">
        <f>+'OCTUBRE 25'!J490</f>
        <v>190.56</v>
      </c>
      <c r="K490" s="49">
        <f>'NOVIEMBRE 25'!J490+'OCTUBRE 25'!K490+'DICIEMBRE 25'!J490</f>
        <v>22971.300000000003</v>
      </c>
      <c r="L490" s="49">
        <f>+'NOVIEMBRE 25'!K490+'OCTUBRE 25'!L490+'DICIEMBRE 25'!K490</f>
        <v>60184.899999999994</v>
      </c>
      <c r="M490" s="49">
        <f>+'NOVIEMBRE 25'!L490+'OCTUBRE 25'!M490+'DICIEMBRE 25'!L490</f>
        <v>3265851</v>
      </c>
      <c r="N490" s="49">
        <f>+'NOVIEMBRE 25'!M490+'OCTUBRE 25'!N490+'DICIEMBRE 25'!M490</f>
        <v>0</v>
      </c>
      <c r="O490" s="50">
        <f t="shared" si="7"/>
        <v>24761119.91</v>
      </c>
    </row>
    <row r="491" spans="1:15" s="48" customFormat="1" ht="15.6" x14ac:dyDescent="0.3">
      <c r="A491" s="41" t="s">
        <v>974</v>
      </c>
      <c r="B491" s="42" t="s">
        <v>975</v>
      </c>
      <c r="C491" s="49">
        <f>+'NOVIEMBRE 25'!C491+'OCTUBRE 25'!C491+'DICIEMBRE 25'!C491</f>
        <v>1754605.2600000002</v>
      </c>
      <c r="D491" s="49">
        <f>+'NOVIEMBRE 25'!D491+'OCTUBRE 25'!D491+'DICIEMBRE 25'!D491</f>
        <v>508826.88</v>
      </c>
      <c r="E491" s="49">
        <f>+'NOVIEMBRE 25'!E491+'OCTUBRE 25'!E491+'DICIEMBRE 25'!E491</f>
        <v>22036.25</v>
      </c>
      <c r="F491" s="49">
        <f>+'NOVIEMBRE 25'!F491+'OCTUBRE 25'!F491+'DICIEMBRE 25'!F491</f>
        <v>125590.77999999998</v>
      </c>
      <c r="G491" s="49">
        <f>+'NOVIEMBRE 25'!G491+'OCTUBRE 25'!G491+'DICIEMBRE 25'!G491</f>
        <v>75816.75</v>
      </c>
      <c r="H491" s="49">
        <f>+'NOVIEMBRE 25'!H491+'OCTUBRE 25'!H491+'DICIEMBRE 25'!H491</f>
        <v>15778.66</v>
      </c>
      <c r="I491" s="49">
        <f>+'NOVIEMBRE 25'!I491+'OCTUBRE 25'!I491+'DICIEMBRE 25'!I491</f>
        <v>57736.899999999994</v>
      </c>
      <c r="J491" s="49">
        <f>+'OCTUBRE 25'!J491</f>
        <v>27.18</v>
      </c>
      <c r="K491" s="49">
        <f>'NOVIEMBRE 25'!J491+'OCTUBRE 25'!K491+'DICIEMBRE 25'!J491</f>
        <v>3392.2799999999997</v>
      </c>
      <c r="L491" s="49">
        <f>+'NOVIEMBRE 25'!K491+'OCTUBRE 25'!L491+'DICIEMBRE 25'!K491</f>
        <v>6322.8600000000006</v>
      </c>
      <c r="M491" s="49">
        <f>+'NOVIEMBRE 25'!L491+'OCTUBRE 25'!M491+'DICIEMBRE 25'!L491</f>
        <v>121978</v>
      </c>
      <c r="N491" s="49">
        <f>+'NOVIEMBRE 25'!M491+'OCTUBRE 25'!N491+'DICIEMBRE 25'!M491</f>
        <v>0</v>
      </c>
      <c r="O491" s="50">
        <f t="shared" si="7"/>
        <v>2692111.8</v>
      </c>
    </row>
    <row r="492" spans="1:15" s="48" customFormat="1" ht="15.6" x14ac:dyDescent="0.3">
      <c r="A492" s="41" t="s">
        <v>976</v>
      </c>
      <c r="B492" s="42" t="s">
        <v>977</v>
      </c>
      <c r="C492" s="49">
        <f>+'NOVIEMBRE 25'!C492+'OCTUBRE 25'!C492+'DICIEMBRE 25'!C492</f>
        <v>1130659.3900000001</v>
      </c>
      <c r="D492" s="49">
        <f>+'NOVIEMBRE 25'!D492+'OCTUBRE 25'!D492+'DICIEMBRE 25'!D492</f>
        <v>428612.96</v>
      </c>
      <c r="E492" s="49">
        <f>+'NOVIEMBRE 25'!E492+'OCTUBRE 25'!E492+'DICIEMBRE 25'!E492</f>
        <v>14687.48</v>
      </c>
      <c r="F492" s="49">
        <f>+'NOVIEMBRE 25'!F492+'OCTUBRE 25'!F492+'DICIEMBRE 25'!F492</f>
        <v>79472.700000000012</v>
      </c>
      <c r="G492" s="49">
        <f>+'NOVIEMBRE 25'!G492+'OCTUBRE 25'!G492+'DICIEMBRE 25'!G492</f>
        <v>31781.439999999999</v>
      </c>
      <c r="H492" s="49">
        <f>+'NOVIEMBRE 25'!H492+'OCTUBRE 25'!H492+'DICIEMBRE 25'!H492</f>
        <v>9733.4499999999989</v>
      </c>
      <c r="I492" s="49">
        <f>+'NOVIEMBRE 25'!I492+'OCTUBRE 25'!I492+'DICIEMBRE 25'!I492</f>
        <v>28107.08</v>
      </c>
      <c r="J492" s="49">
        <f>+'OCTUBRE 25'!J492</f>
        <v>13.23</v>
      </c>
      <c r="K492" s="49">
        <f>'NOVIEMBRE 25'!J492+'OCTUBRE 25'!K492+'DICIEMBRE 25'!J492</f>
        <v>2360.0700000000002</v>
      </c>
      <c r="L492" s="49">
        <f>+'NOVIEMBRE 25'!K492+'OCTUBRE 25'!L492+'DICIEMBRE 25'!K492</f>
        <v>3729.7</v>
      </c>
      <c r="M492" s="49">
        <f>+'NOVIEMBRE 25'!L492+'OCTUBRE 25'!M492+'DICIEMBRE 25'!L492</f>
        <v>0</v>
      </c>
      <c r="N492" s="49">
        <f>+'NOVIEMBRE 25'!M492+'OCTUBRE 25'!N492+'DICIEMBRE 25'!M492</f>
        <v>0</v>
      </c>
      <c r="O492" s="50">
        <f t="shared" si="7"/>
        <v>1729157.5</v>
      </c>
    </row>
    <row r="493" spans="1:15" s="48" customFormat="1" ht="15.6" x14ac:dyDescent="0.3">
      <c r="A493" s="41" t="s">
        <v>978</v>
      </c>
      <c r="B493" s="42" t="s">
        <v>979</v>
      </c>
      <c r="C493" s="49">
        <f>+'NOVIEMBRE 25'!C493+'OCTUBRE 25'!C493+'DICIEMBRE 25'!C493</f>
        <v>713771.03</v>
      </c>
      <c r="D493" s="49">
        <f>+'NOVIEMBRE 25'!D493+'OCTUBRE 25'!D493+'DICIEMBRE 25'!D493</f>
        <v>244128.38</v>
      </c>
      <c r="E493" s="49">
        <f>+'NOVIEMBRE 25'!E493+'OCTUBRE 25'!E493+'DICIEMBRE 25'!E493</f>
        <v>10332.67</v>
      </c>
      <c r="F493" s="49">
        <f>+'NOVIEMBRE 25'!F493+'OCTUBRE 25'!F493+'DICIEMBRE 25'!F493</f>
        <v>49326.009999999995</v>
      </c>
      <c r="G493" s="49">
        <f>+'NOVIEMBRE 25'!G493+'OCTUBRE 25'!G493+'DICIEMBRE 25'!G493</f>
        <v>22833.55</v>
      </c>
      <c r="H493" s="49">
        <f>+'NOVIEMBRE 25'!H493+'OCTUBRE 25'!H493+'DICIEMBRE 25'!H493</f>
        <v>5655.29</v>
      </c>
      <c r="I493" s="49">
        <f>+'NOVIEMBRE 25'!I493+'OCTUBRE 25'!I493+'DICIEMBRE 25'!I493</f>
        <v>17096.400000000001</v>
      </c>
      <c r="J493" s="49">
        <f>+'OCTUBRE 25'!J493</f>
        <v>8.0500000000000007</v>
      </c>
      <c r="K493" s="49">
        <f>'NOVIEMBRE 25'!J493+'OCTUBRE 25'!K493+'DICIEMBRE 25'!J493</f>
        <v>1842.3600000000001</v>
      </c>
      <c r="L493" s="49">
        <f>+'NOVIEMBRE 25'!K493+'OCTUBRE 25'!L493+'DICIEMBRE 25'!K493</f>
        <v>1941.53</v>
      </c>
      <c r="M493" s="49">
        <f>+'NOVIEMBRE 25'!L493+'OCTUBRE 25'!M493+'DICIEMBRE 25'!L493</f>
        <v>220314</v>
      </c>
      <c r="N493" s="49">
        <f>+'NOVIEMBRE 25'!M493+'OCTUBRE 25'!N493+'DICIEMBRE 25'!M493</f>
        <v>0</v>
      </c>
      <c r="O493" s="50">
        <f t="shared" si="7"/>
        <v>1287249.2700000003</v>
      </c>
    </row>
    <row r="494" spans="1:15" s="48" customFormat="1" ht="15.6" x14ac:dyDescent="0.3">
      <c r="A494" s="41" t="s">
        <v>980</v>
      </c>
      <c r="B494" s="42" t="s">
        <v>981</v>
      </c>
      <c r="C494" s="49">
        <f>+'NOVIEMBRE 25'!C494+'OCTUBRE 25'!C494+'DICIEMBRE 25'!C494</f>
        <v>574880.84</v>
      </c>
      <c r="D494" s="49">
        <f>+'NOVIEMBRE 25'!D494+'OCTUBRE 25'!D494+'DICIEMBRE 25'!D494</f>
        <v>683281.33000000007</v>
      </c>
      <c r="E494" s="49">
        <f>+'NOVIEMBRE 25'!E494+'OCTUBRE 25'!E494+'DICIEMBRE 25'!E494</f>
        <v>7886.54</v>
      </c>
      <c r="F494" s="49">
        <f>+'NOVIEMBRE 25'!F494+'OCTUBRE 25'!F494+'DICIEMBRE 25'!F494</f>
        <v>38056.04</v>
      </c>
      <c r="G494" s="49">
        <f>+'NOVIEMBRE 25'!G494+'OCTUBRE 25'!G494+'DICIEMBRE 25'!G494</f>
        <v>17045.11</v>
      </c>
      <c r="H494" s="49">
        <f>+'NOVIEMBRE 25'!H494+'OCTUBRE 25'!H494+'DICIEMBRE 25'!H494</f>
        <v>4369.8999999999996</v>
      </c>
      <c r="I494" s="49">
        <f>+'NOVIEMBRE 25'!I494+'OCTUBRE 25'!I494+'DICIEMBRE 25'!I494</f>
        <v>12990.25</v>
      </c>
      <c r="J494" s="49">
        <f>+'OCTUBRE 25'!J494</f>
        <v>6.12</v>
      </c>
      <c r="K494" s="49">
        <f>'NOVIEMBRE 25'!J494+'OCTUBRE 25'!K494+'DICIEMBRE 25'!J494</f>
        <v>1403.67</v>
      </c>
      <c r="L494" s="49">
        <f>+'NOVIEMBRE 25'!K494+'OCTUBRE 25'!L494+'DICIEMBRE 25'!K494</f>
        <v>1446</v>
      </c>
      <c r="M494" s="49">
        <f>+'NOVIEMBRE 25'!L494+'OCTUBRE 25'!M494+'DICIEMBRE 25'!L494</f>
        <v>74146</v>
      </c>
      <c r="N494" s="49">
        <f>+'NOVIEMBRE 25'!M494+'OCTUBRE 25'!N494+'DICIEMBRE 25'!M494</f>
        <v>0</v>
      </c>
      <c r="O494" s="50">
        <f t="shared" si="7"/>
        <v>1415511.8</v>
      </c>
    </row>
    <row r="495" spans="1:15" s="48" customFormat="1" ht="15.6" x14ac:dyDescent="0.3">
      <c r="A495" s="41" t="s">
        <v>982</v>
      </c>
      <c r="B495" s="42" t="s">
        <v>983</v>
      </c>
      <c r="C495" s="49">
        <f>+'NOVIEMBRE 25'!C495+'OCTUBRE 25'!C495+'DICIEMBRE 25'!C495</f>
        <v>837435.31</v>
      </c>
      <c r="D495" s="49">
        <f>+'NOVIEMBRE 25'!D495+'OCTUBRE 25'!D495+'DICIEMBRE 25'!D495</f>
        <v>284356.49</v>
      </c>
      <c r="E495" s="49">
        <f>+'NOVIEMBRE 25'!E495+'OCTUBRE 25'!E495+'DICIEMBRE 25'!E495</f>
        <v>8363.369999999999</v>
      </c>
      <c r="F495" s="49">
        <f>+'NOVIEMBRE 25'!F495+'OCTUBRE 25'!F495+'DICIEMBRE 25'!F495</f>
        <v>50854.700000000004</v>
      </c>
      <c r="G495" s="49">
        <f>+'NOVIEMBRE 25'!G495+'OCTUBRE 25'!G495+'DICIEMBRE 25'!G495</f>
        <v>13900.19</v>
      </c>
      <c r="H495" s="49">
        <f>+'NOVIEMBRE 25'!H495+'OCTUBRE 25'!H495+'DICIEMBRE 25'!H495</f>
        <v>6783.91</v>
      </c>
      <c r="I495" s="49">
        <f>+'NOVIEMBRE 25'!I495+'OCTUBRE 25'!I495+'DICIEMBRE 25'!I495</f>
        <v>15634.470000000001</v>
      </c>
      <c r="J495" s="49">
        <f>+'OCTUBRE 25'!J495</f>
        <v>7.36</v>
      </c>
      <c r="K495" s="49">
        <f>'NOVIEMBRE 25'!J495+'OCTUBRE 25'!K495+'DICIEMBRE 25'!J495</f>
        <v>1745.19</v>
      </c>
      <c r="L495" s="49">
        <f>+'NOVIEMBRE 25'!K495+'OCTUBRE 25'!L495+'DICIEMBRE 25'!K495</f>
        <v>2472.4899999999998</v>
      </c>
      <c r="M495" s="49">
        <f>+'NOVIEMBRE 25'!L495+'OCTUBRE 25'!M495+'DICIEMBRE 25'!L495</f>
        <v>14252</v>
      </c>
      <c r="N495" s="49">
        <f>+'NOVIEMBRE 25'!M495+'OCTUBRE 25'!N495+'DICIEMBRE 25'!M495</f>
        <v>0</v>
      </c>
      <c r="O495" s="50">
        <f t="shared" si="7"/>
        <v>1235805.48</v>
      </c>
    </row>
    <row r="496" spans="1:15" s="48" customFormat="1" ht="15.6" x14ac:dyDescent="0.3">
      <c r="A496" s="41" t="s">
        <v>984</v>
      </c>
      <c r="B496" s="42" t="s">
        <v>985</v>
      </c>
      <c r="C496" s="49">
        <f>+'NOVIEMBRE 25'!C496+'OCTUBRE 25'!C496+'DICIEMBRE 25'!C496</f>
        <v>214717.05</v>
      </c>
      <c r="D496" s="49">
        <f>+'NOVIEMBRE 25'!D496+'OCTUBRE 25'!D496+'DICIEMBRE 25'!D496</f>
        <v>121609.16</v>
      </c>
      <c r="E496" s="49">
        <f>+'NOVIEMBRE 25'!E496+'OCTUBRE 25'!E496+'DICIEMBRE 25'!E496</f>
        <v>3574.92</v>
      </c>
      <c r="F496" s="49">
        <f>+'NOVIEMBRE 25'!F496+'OCTUBRE 25'!F496+'DICIEMBRE 25'!F496</f>
        <v>13259.989999999998</v>
      </c>
      <c r="G496" s="49">
        <f>+'NOVIEMBRE 25'!G496+'OCTUBRE 25'!G496+'DICIEMBRE 25'!G496</f>
        <v>912.16000000000008</v>
      </c>
      <c r="H496" s="49">
        <f>+'NOVIEMBRE 25'!H496+'OCTUBRE 25'!H496+'DICIEMBRE 25'!H496</f>
        <v>1259.44</v>
      </c>
      <c r="I496" s="49">
        <f>+'NOVIEMBRE 25'!I496+'OCTUBRE 25'!I496+'DICIEMBRE 25'!I496</f>
        <v>1306.99</v>
      </c>
      <c r="J496" s="49">
        <f>+'OCTUBRE 25'!J496</f>
        <v>0.62</v>
      </c>
      <c r="K496" s="49">
        <f>'NOVIEMBRE 25'!J496+'OCTUBRE 25'!K496+'DICIEMBRE 25'!J496</f>
        <v>766.92</v>
      </c>
      <c r="L496" s="49">
        <f>+'NOVIEMBRE 25'!K496+'OCTUBRE 25'!L496+'DICIEMBRE 25'!K496</f>
        <v>233.29000000000002</v>
      </c>
      <c r="M496" s="49">
        <f>+'NOVIEMBRE 25'!L496+'OCTUBRE 25'!M496+'DICIEMBRE 25'!L496</f>
        <v>0</v>
      </c>
      <c r="N496" s="49">
        <f>+'NOVIEMBRE 25'!M496+'OCTUBRE 25'!N496+'DICIEMBRE 25'!M496</f>
        <v>0</v>
      </c>
      <c r="O496" s="50">
        <f t="shared" si="7"/>
        <v>357640.53999999986</v>
      </c>
    </row>
    <row r="497" spans="1:15" s="48" customFormat="1" ht="15.6" x14ac:dyDescent="0.3">
      <c r="A497" s="41" t="s">
        <v>986</v>
      </c>
      <c r="B497" s="42" t="s">
        <v>987</v>
      </c>
      <c r="C497" s="49">
        <f>+'NOVIEMBRE 25'!C497+'OCTUBRE 25'!C497+'DICIEMBRE 25'!C497</f>
        <v>1036968.32</v>
      </c>
      <c r="D497" s="49">
        <f>+'NOVIEMBRE 25'!D497+'OCTUBRE 25'!D497+'DICIEMBRE 25'!D497</f>
        <v>208875.93</v>
      </c>
      <c r="E497" s="49">
        <f>+'NOVIEMBRE 25'!E497+'OCTUBRE 25'!E497+'DICIEMBRE 25'!E497</f>
        <v>14538.13</v>
      </c>
      <c r="F497" s="49">
        <f>+'NOVIEMBRE 25'!F497+'OCTUBRE 25'!F497+'DICIEMBRE 25'!F497</f>
        <v>70946.89</v>
      </c>
      <c r="G497" s="49">
        <f>+'NOVIEMBRE 25'!G497+'OCTUBRE 25'!G497+'DICIEMBRE 25'!G497</f>
        <v>35189.86</v>
      </c>
      <c r="H497" s="49">
        <f>+'NOVIEMBRE 25'!H497+'OCTUBRE 25'!H497+'DICIEMBRE 25'!H497</f>
        <v>8228.0400000000009</v>
      </c>
      <c r="I497" s="49">
        <f>+'NOVIEMBRE 25'!I497+'OCTUBRE 25'!I497+'DICIEMBRE 25'!I497</f>
        <v>26036.23</v>
      </c>
      <c r="J497" s="49">
        <f>+'OCTUBRE 25'!J497</f>
        <v>12.26</v>
      </c>
      <c r="K497" s="49">
        <f>'NOVIEMBRE 25'!J497+'OCTUBRE 25'!K497+'DICIEMBRE 25'!J497</f>
        <v>2564.61</v>
      </c>
      <c r="L497" s="49">
        <f>+'NOVIEMBRE 25'!K497+'OCTUBRE 25'!L497+'DICIEMBRE 25'!K497</f>
        <v>2851.27</v>
      </c>
      <c r="M497" s="49">
        <f>+'NOVIEMBRE 25'!L497+'OCTUBRE 25'!M497+'DICIEMBRE 25'!L497</f>
        <v>0</v>
      </c>
      <c r="N497" s="49">
        <f>+'NOVIEMBRE 25'!M497+'OCTUBRE 25'!N497+'DICIEMBRE 25'!M497</f>
        <v>0</v>
      </c>
      <c r="O497" s="50">
        <f t="shared" si="7"/>
        <v>1406211.54</v>
      </c>
    </row>
    <row r="498" spans="1:15" s="48" customFormat="1" ht="15.6" x14ac:dyDescent="0.3">
      <c r="A498" s="41" t="s">
        <v>988</v>
      </c>
      <c r="B498" s="42" t="s">
        <v>989</v>
      </c>
      <c r="C498" s="49">
        <f>+'NOVIEMBRE 25'!C498+'OCTUBRE 25'!C498+'DICIEMBRE 25'!C498</f>
        <v>643015.22</v>
      </c>
      <c r="D498" s="49">
        <f>+'NOVIEMBRE 25'!D498+'OCTUBRE 25'!D498+'DICIEMBRE 25'!D498</f>
        <v>172620.93</v>
      </c>
      <c r="E498" s="49">
        <f>+'NOVIEMBRE 25'!E498+'OCTUBRE 25'!E498+'DICIEMBRE 25'!E498</f>
        <v>9215.31</v>
      </c>
      <c r="F498" s="49">
        <f>+'NOVIEMBRE 25'!F498+'OCTUBRE 25'!F498+'DICIEMBRE 25'!F498</f>
        <v>44087.29</v>
      </c>
      <c r="G498" s="49">
        <f>+'NOVIEMBRE 25'!G498+'OCTUBRE 25'!G498+'DICIEMBRE 25'!G498</f>
        <v>21379.65</v>
      </c>
      <c r="H498" s="49">
        <f>+'NOVIEMBRE 25'!H498+'OCTUBRE 25'!H498+'DICIEMBRE 25'!H498</f>
        <v>5061.6399999999994</v>
      </c>
      <c r="I498" s="49">
        <f>+'NOVIEMBRE 25'!I498+'OCTUBRE 25'!I498+'DICIEMBRE 25'!I498</f>
        <v>15775.009999999998</v>
      </c>
      <c r="J498" s="49">
        <f>+'OCTUBRE 25'!J498</f>
        <v>7.43</v>
      </c>
      <c r="K498" s="49">
        <f>'NOVIEMBRE 25'!J498+'OCTUBRE 25'!K498+'DICIEMBRE 25'!J498</f>
        <v>1659.54</v>
      </c>
      <c r="L498" s="49">
        <f>+'NOVIEMBRE 25'!K498+'OCTUBRE 25'!L498+'DICIEMBRE 25'!K498</f>
        <v>1727.7699999999998</v>
      </c>
      <c r="M498" s="49">
        <f>+'NOVIEMBRE 25'!L498+'OCTUBRE 25'!M498+'DICIEMBRE 25'!L498</f>
        <v>26298</v>
      </c>
      <c r="N498" s="49">
        <f>+'NOVIEMBRE 25'!M498+'OCTUBRE 25'!N498+'DICIEMBRE 25'!M498</f>
        <v>0</v>
      </c>
      <c r="O498" s="50">
        <f t="shared" si="7"/>
        <v>940847.79000000015</v>
      </c>
    </row>
    <row r="499" spans="1:15" s="48" customFormat="1" ht="15.6" x14ac:dyDescent="0.3">
      <c r="A499" s="41" t="s">
        <v>990</v>
      </c>
      <c r="B499" s="42" t="s">
        <v>991</v>
      </c>
      <c r="C499" s="49">
        <f>+'NOVIEMBRE 25'!C499+'OCTUBRE 25'!C499+'DICIEMBRE 25'!C499</f>
        <v>900345.13</v>
      </c>
      <c r="D499" s="49">
        <f>+'NOVIEMBRE 25'!D499+'OCTUBRE 25'!D499+'DICIEMBRE 25'!D499</f>
        <v>311528.81</v>
      </c>
      <c r="E499" s="49">
        <f>+'NOVIEMBRE 25'!E499+'OCTUBRE 25'!E499+'DICIEMBRE 25'!E499</f>
        <v>12170.52</v>
      </c>
      <c r="F499" s="49">
        <f>+'NOVIEMBRE 25'!F499+'OCTUBRE 25'!F499+'DICIEMBRE 25'!F499</f>
        <v>65317.020000000004</v>
      </c>
      <c r="G499" s="49">
        <f>+'NOVIEMBRE 25'!G499+'OCTUBRE 25'!G499+'DICIEMBRE 25'!G499</f>
        <v>35046.71</v>
      </c>
      <c r="H499" s="49">
        <f>+'NOVIEMBRE 25'!H499+'OCTUBRE 25'!H499+'DICIEMBRE 25'!H499</f>
        <v>8014.03</v>
      </c>
      <c r="I499" s="49">
        <f>+'NOVIEMBRE 25'!I499+'OCTUBRE 25'!I499+'DICIEMBRE 25'!I499</f>
        <v>27234.82</v>
      </c>
      <c r="J499" s="49">
        <f>+'OCTUBRE 25'!J499</f>
        <v>12.82</v>
      </c>
      <c r="K499" s="49">
        <f>'NOVIEMBRE 25'!J499+'OCTUBRE 25'!K499+'DICIEMBRE 25'!J499</f>
        <v>2054.31</v>
      </c>
      <c r="L499" s="49">
        <f>+'NOVIEMBRE 25'!K499+'OCTUBRE 25'!L499+'DICIEMBRE 25'!K499</f>
        <v>3141.27</v>
      </c>
      <c r="M499" s="49">
        <f>+'NOVIEMBRE 25'!L499+'OCTUBRE 25'!M499+'DICIEMBRE 25'!L499</f>
        <v>24949</v>
      </c>
      <c r="N499" s="49">
        <f>+'NOVIEMBRE 25'!M499+'OCTUBRE 25'!N499+'DICIEMBRE 25'!M499</f>
        <v>0</v>
      </c>
      <c r="O499" s="50">
        <f t="shared" si="7"/>
        <v>1389814.4400000002</v>
      </c>
    </row>
    <row r="500" spans="1:15" s="48" customFormat="1" ht="15.6" x14ac:dyDescent="0.3">
      <c r="A500" s="41" t="s">
        <v>992</v>
      </c>
      <c r="B500" s="42" t="s">
        <v>993</v>
      </c>
      <c r="C500" s="49">
        <f>+'NOVIEMBRE 25'!C500+'OCTUBRE 25'!C500+'DICIEMBRE 25'!C500</f>
        <v>891574.8</v>
      </c>
      <c r="D500" s="49">
        <f>+'NOVIEMBRE 25'!D500+'OCTUBRE 25'!D500+'DICIEMBRE 25'!D500</f>
        <v>311837.69</v>
      </c>
      <c r="E500" s="49">
        <f>+'NOVIEMBRE 25'!E500+'OCTUBRE 25'!E500+'DICIEMBRE 25'!E500</f>
        <v>13304.97</v>
      </c>
      <c r="F500" s="49">
        <f>+'NOVIEMBRE 25'!F500+'OCTUBRE 25'!F500+'DICIEMBRE 25'!F500</f>
        <v>58228.05</v>
      </c>
      <c r="G500" s="49">
        <f>+'NOVIEMBRE 25'!G500+'OCTUBRE 25'!G500+'DICIEMBRE 25'!G500</f>
        <v>19975.45</v>
      </c>
      <c r="H500" s="49">
        <f>+'NOVIEMBRE 25'!H500+'OCTUBRE 25'!H500+'DICIEMBRE 25'!H500</f>
        <v>6330.97</v>
      </c>
      <c r="I500" s="49">
        <f>+'NOVIEMBRE 25'!I500+'OCTUBRE 25'!I500+'DICIEMBRE 25'!I500</f>
        <v>15640.060000000001</v>
      </c>
      <c r="J500" s="49">
        <f>+'OCTUBRE 25'!J500</f>
        <v>7.36</v>
      </c>
      <c r="K500" s="49">
        <f>'NOVIEMBRE 25'!J500+'OCTUBRE 25'!K500+'DICIEMBRE 25'!J500</f>
        <v>2699.73</v>
      </c>
      <c r="L500" s="49">
        <f>+'NOVIEMBRE 25'!K500+'OCTUBRE 25'!L500+'DICIEMBRE 25'!K500</f>
        <v>1855.9199999999998</v>
      </c>
      <c r="M500" s="49">
        <f>+'NOVIEMBRE 25'!L500+'OCTUBRE 25'!M500+'DICIEMBRE 25'!L500</f>
        <v>24971</v>
      </c>
      <c r="N500" s="49">
        <f>+'NOVIEMBRE 25'!M500+'OCTUBRE 25'!N500+'DICIEMBRE 25'!M500</f>
        <v>0</v>
      </c>
      <c r="O500" s="50">
        <f t="shared" si="7"/>
        <v>1346426</v>
      </c>
    </row>
    <row r="501" spans="1:15" s="48" customFormat="1" ht="15.6" x14ac:dyDescent="0.3">
      <c r="A501" s="41" t="s">
        <v>994</v>
      </c>
      <c r="B501" s="42" t="s">
        <v>995</v>
      </c>
      <c r="C501" s="49">
        <f>+'NOVIEMBRE 25'!C501+'OCTUBRE 25'!C501+'DICIEMBRE 25'!C501</f>
        <v>253785.5</v>
      </c>
      <c r="D501" s="49">
        <f>+'NOVIEMBRE 25'!D501+'OCTUBRE 25'!D501+'DICIEMBRE 25'!D501</f>
        <v>131716.53</v>
      </c>
      <c r="E501" s="49">
        <f>+'NOVIEMBRE 25'!E501+'OCTUBRE 25'!E501+'DICIEMBRE 25'!E501</f>
        <v>3861.13</v>
      </c>
      <c r="F501" s="49">
        <f>+'NOVIEMBRE 25'!F501+'OCTUBRE 25'!F501+'DICIEMBRE 25'!F501</f>
        <v>17057.18</v>
      </c>
      <c r="G501" s="49">
        <f>+'NOVIEMBRE 25'!G501+'OCTUBRE 25'!G501+'DICIEMBRE 25'!G501</f>
        <v>3813.3500000000004</v>
      </c>
      <c r="H501" s="49">
        <f>+'NOVIEMBRE 25'!H501+'OCTUBRE 25'!H501+'DICIEMBRE 25'!H501</f>
        <v>1866.02</v>
      </c>
      <c r="I501" s="49">
        <f>+'NOVIEMBRE 25'!I501+'OCTUBRE 25'!I501+'DICIEMBRE 25'!I501</f>
        <v>3895.6099999999997</v>
      </c>
      <c r="J501" s="49">
        <f>+'OCTUBRE 25'!J501</f>
        <v>1.83</v>
      </c>
      <c r="K501" s="49">
        <f>'NOVIEMBRE 25'!J501+'OCTUBRE 25'!K501+'DICIEMBRE 25'!J501</f>
        <v>752.43000000000006</v>
      </c>
      <c r="L501" s="49">
        <f>+'NOVIEMBRE 25'!K501+'OCTUBRE 25'!L501+'DICIEMBRE 25'!K501</f>
        <v>573.37</v>
      </c>
      <c r="M501" s="49">
        <f>+'NOVIEMBRE 25'!L501+'OCTUBRE 25'!M501+'DICIEMBRE 25'!L501</f>
        <v>5232</v>
      </c>
      <c r="N501" s="49">
        <f>+'NOVIEMBRE 25'!M501+'OCTUBRE 25'!N501+'DICIEMBRE 25'!M501</f>
        <v>0</v>
      </c>
      <c r="O501" s="50">
        <f t="shared" si="7"/>
        <v>422554.95</v>
      </c>
    </row>
    <row r="502" spans="1:15" s="48" customFormat="1" ht="15.6" x14ac:dyDescent="0.3">
      <c r="A502" s="41" t="s">
        <v>996</v>
      </c>
      <c r="B502" s="42" t="s">
        <v>997</v>
      </c>
      <c r="C502" s="49">
        <f>+'NOVIEMBRE 25'!C502+'OCTUBRE 25'!C502+'DICIEMBRE 25'!C502</f>
        <v>1096803.25</v>
      </c>
      <c r="D502" s="49">
        <f>+'NOVIEMBRE 25'!D502+'OCTUBRE 25'!D502+'DICIEMBRE 25'!D502</f>
        <v>299021.55000000005</v>
      </c>
      <c r="E502" s="49">
        <f>+'NOVIEMBRE 25'!E502+'OCTUBRE 25'!E502+'DICIEMBRE 25'!E502</f>
        <v>15360.47</v>
      </c>
      <c r="F502" s="49">
        <f>+'NOVIEMBRE 25'!F502+'OCTUBRE 25'!F502+'DICIEMBRE 25'!F502</f>
        <v>79665.84</v>
      </c>
      <c r="G502" s="49">
        <f>+'NOVIEMBRE 25'!G502+'OCTUBRE 25'!G502+'DICIEMBRE 25'!G502</f>
        <v>45761.54</v>
      </c>
      <c r="H502" s="49">
        <f>+'NOVIEMBRE 25'!H502+'OCTUBRE 25'!H502+'DICIEMBRE 25'!H502</f>
        <v>9586.74</v>
      </c>
      <c r="I502" s="49">
        <f>+'NOVIEMBRE 25'!I502+'OCTUBRE 25'!I502+'DICIEMBRE 25'!I502</f>
        <v>33475.729999999996</v>
      </c>
      <c r="J502" s="49">
        <f>+'OCTUBRE 25'!J502</f>
        <v>15.76</v>
      </c>
      <c r="K502" s="49">
        <f>'NOVIEMBRE 25'!J502+'OCTUBRE 25'!K502+'DICIEMBRE 25'!J502</f>
        <v>2527.6499999999996</v>
      </c>
      <c r="L502" s="49">
        <f>+'NOVIEMBRE 25'!K502+'OCTUBRE 25'!L502+'DICIEMBRE 25'!K502</f>
        <v>3675.0299999999997</v>
      </c>
      <c r="M502" s="49">
        <f>+'NOVIEMBRE 25'!L502+'OCTUBRE 25'!M502+'DICIEMBRE 25'!L502</f>
        <v>73635</v>
      </c>
      <c r="N502" s="49">
        <f>+'NOVIEMBRE 25'!M502+'OCTUBRE 25'!N502+'DICIEMBRE 25'!M502</f>
        <v>0</v>
      </c>
      <c r="O502" s="50">
        <f t="shared" si="7"/>
        <v>1659528.56</v>
      </c>
    </row>
    <row r="503" spans="1:15" s="48" customFormat="1" ht="15.6" x14ac:dyDescent="0.3">
      <c r="A503" s="41" t="s">
        <v>998</v>
      </c>
      <c r="B503" s="42" t="s">
        <v>999</v>
      </c>
      <c r="C503" s="49">
        <f>+'NOVIEMBRE 25'!C503+'OCTUBRE 25'!C503+'DICIEMBRE 25'!C503</f>
        <v>734497.14999999991</v>
      </c>
      <c r="D503" s="49">
        <f>+'NOVIEMBRE 25'!D503+'OCTUBRE 25'!D503+'DICIEMBRE 25'!D503</f>
        <v>174303.59999999998</v>
      </c>
      <c r="E503" s="49">
        <f>+'NOVIEMBRE 25'!E503+'OCTUBRE 25'!E503+'DICIEMBRE 25'!E503</f>
        <v>10765.85</v>
      </c>
      <c r="F503" s="49">
        <f>+'NOVIEMBRE 25'!F503+'OCTUBRE 25'!F503+'DICIEMBRE 25'!F503</f>
        <v>51354.310000000012</v>
      </c>
      <c r="G503" s="49">
        <f>+'NOVIEMBRE 25'!G503+'OCTUBRE 25'!G503+'DICIEMBRE 25'!G503</f>
        <v>22152.14</v>
      </c>
      <c r="H503" s="49">
        <f>+'NOVIEMBRE 25'!H503+'OCTUBRE 25'!H503+'DICIEMBRE 25'!H503</f>
        <v>5887.43</v>
      </c>
      <c r="I503" s="49">
        <f>+'NOVIEMBRE 25'!I503+'OCTUBRE 25'!I503+'DICIEMBRE 25'!I503</f>
        <v>17176.73</v>
      </c>
      <c r="J503" s="49">
        <f>+'OCTUBRE 25'!J503</f>
        <v>8.09</v>
      </c>
      <c r="K503" s="49">
        <f>'NOVIEMBRE 25'!J503+'OCTUBRE 25'!K503+'DICIEMBRE 25'!J503</f>
        <v>1892.31</v>
      </c>
      <c r="L503" s="49">
        <f>+'NOVIEMBRE 25'!K503+'OCTUBRE 25'!L503+'DICIEMBRE 25'!K503</f>
        <v>2043.3600000000001</v>
      </c>
      <c r="M503" s="49">
        <f>+'NOVIEMBRE 25'!L503+'OCTUBRE 25'!M503+'DICIEMBRE 25'!L503</f>
        <v>31355</v>
      </c>
      <c r="N503" s="49">
        <f>+'NOVIEMBRE 25'!M503+'OCTUBRE 25'!N503+'DICIEMBRE 25'!M503</f>
        <v>0</v>
      </c>
      <c r="O503" s="50">
        <f t="shared" si="7"/>
        <v>1051435.97</v>
      </c>
    </row>
    <row r="504" spans="1:15" s="48" customFormat="1" ht="15.6" x14ac:dyDescent="0.3">
      <c r="A504" s="41" t="s">
        <v>1000</v>
      </c>
      <c r="B504" s="42" t="s">
        <v>1001</v>
      </c>
      <c r="C504" s="49">
        <f>+'NOVIEMBRE 25'!C504+'OCTUBRE 25'!C504+'DICIEMBRE 25'!C504</f>
        <v>430856.51</v>
      </c>
      <c r="D504" s="49">
        <f>+'NOVIEMBRE 25'!D504+'OCTUBRE 25'!D504+'DICIEMBRE 25'!D504</f>
        <v>135226.98000000001</v>
      </c>
      <c r="E504" s="49">
        <f>+'NOVIEMBRE 25'!E504+'OCTUBRE 25'!E504+'DICIEMBRE 25'!E504</f>
        <v>6147.99</v>
      </c>
      <c r="F504" s="49">
        <f>+'NOVIEMBRE 25'!F504+'OCTUBRE 25'!F504+'DICIEMBRE 25'!F504</f>
        <v>29074.090000000004</v>
      </c>
      <c r="G504" s="49">
        <f>+'NOVIEMBRE 25'!G504+'OCTUBRE 25'!G504+'DICIEMBRE 25'!G504</f>
        <v>13176.780000000002</v>
      </c>
      <c r="H504" s="49">
        <f>+'NOVIEMBRE 25'!H504+'OCTUBRE 25'!H504+'DICIEMBRE 25'!H504</f>
        <v>3312.3799999999997</v>
      </c>
      <c r="I504" s="49">
        <f>+'NOVIEMBRE 25'!I504+'OCTUBRE 25'!I504+'DICIEMBRE 25'!I504</f>
        <v>10040.91</v>
      </c>
      <c r="J504" s="49">
        <f>+'OCTUBRE 25'!J504</f>
        <v>4.7300000000000004</v>
      </c>
      <c r="K504" s="49">
        <f>'NOVIEMBRE 25'!J504+'OCTUBRE 25'!K504+'DICIEMBRE 25'!J504</f>
        <v>1127.25</v>
      </c>
      <c r="L504" s="49">
        <f>+'NOVIEMBRE 25'!K504+'OCTUBRE 25'!L504+'DICIEMBRE 25'!K504</f>
        <v>1099.72</v>
      </c>
      <c r="M504" s="49">
        <f>+'NOVIEMBRE 25'!L504+'OCTUBRE 25'!M504+'DICIEMBRE 25'!L504</f>
        <v>0</v>
      </c>
      <c r="N504" s="49">
        <f>+'NOVIEMBRE 25'!M504+'OCTUBRE 25'!N504+'DICIEMBRE 25'!M504</f>
        <v>0</v>
      </c>
      <c r="O504" s="50">
        <f t="shared" si="7"/>
        <v>630067.34</v>
      </c>
    </row>
    <row r="505" spans="1:15" s="48" customFormat="1" ht="15.6" x14ac:dyDescent="0.3">
      <c r="A505" s="41" t="s">
        <v>1002</v>
      </c>
      <c r="B505" s="42" t="s">
        <v>1003</v>
      </c>
      <c r="C505" s="49">
        <f>+'NOVIEMBRE 25'!C505+'OCTUBRE 25'!C505+'DICIEMBRE 25'!C505</f>
        <v>883906.07000000007</v>
      </c>
      <c r="D505" s="49">
        <f>+'NOVIEMBRE 25'!D505+'OCTUBRE 25'!D505+'DICIEMBRE 25'!D505</f>
        <v>259218.39</v>
      </c>
      <c r="E505" s="49">
        <f>+'NOVIEMBRE 25'!E505+'OCTUBRE 25'!E505+'DICIEMBRE 25'!E505</f>
        <v>12608.989999999998</v>
      </c>
      <c r="F505" s="49">
        <f>+'NOVIEMBRE 25'!F505+'OCTUBRE 25'!F505+'DICIEMBRE 25'!F505</f>
        <v>61253.96</v>
      </c>
      <c r="G505" s="49">
        <f>+'NOVIEMBRE 25'!G505+'OCTUBRE 25'!G505+'DICIEMBRE 25'!G505</f>
        <v>31109.97</v>
      </c>
      <c r="H505" s="49">
        <f>+'NOVIEMBRE 25'!H505+'OCTUBRE 25'!H505+'DICIEMBRE 25'!H505</f>
        <v>7099.06</v>
      </c>
      <c r="I505" s="49">
        <f>+'NOVIEMBRE 25'!I505+'OCTUBRE 25'!I505+'DICIEMBRE 25'!I505</f>
        <v>22549.09</v>
      </c>
      <c r="J505" s="49">
        <f>+'OCTUBRE 25'!J505</f>
        <v>10.62</v>
      </c>
      <c r="K505" s="49">
        <f>'NOVIEMBRE 25'!J505+'OCTUBRE 25'!K505+'DICIEMBRE 25'!J505</f>
        <v>2243.88</v>
      </c>
      <c r="L505" s="49">
        <f>+'NOVIEMBRE 25'!K505+'OCTUBRE 25'!L505+'DICIEMBRE 25'!K505</f>
        <v>2483.73</v>
      </c>
      <c r="M505" s="49">
        <f>+'NOVIEMBRE 25'!L505+'OCTUBRE 25'!M505+'DICIEMBRE 25'!L505</f>
        <v>27066</v>
      </c>
      <c r="N505" s="49">
        <f>+'NOVIEMBRE 25'!M505+'OCTUBRE 25'!N505+'DICIEMBRE 25'!M505</f>
        <v>0</v>
      </c>
      <c r="O505" s="50">
        <f t="shared" si="7"/>
        <v>1309549.76</v>
      </c>
    </row>
    <row r="506" spans="1:15" s="48" customFormat="1" ht="15.6" x14ac:dyDescent="0.3">
      <c r="A506" s="41" t="s">
        <v>1004</v>
      </c>
      <c r="B506" s="42" t="s">
        <v>1005</v>
      </c>
      <c r="C506" s="49">
        <f>+'NOVIEMBRE 25'!C506+'OCTUBRE 25'!C506+'DICIEMBRE 25'!C506</f>
        <v>1525679.1400000001</v>
      </c>
      <c r="D506" s="49">
        <f>+'NOVIEMBRE 25'!D506+'OCTUBRE 25'!D506+'DICIEMBRE 25'!D506</f>
        <v>331283.40000000002</v>
      </c>
      <c r="E506" s="49">
        <f>+'NOVIEMBRE 25'!E506+'OCTUBRE 25'!E506+'DICIEMBRE 25'!E506</f>
        <v>21491.96</v>
      </c>
      <c r="F506" s="49">
        <f>+'NOVIEMBRE 25'!F506+'OCTUBRE 25'!F506+'DICIEMBRE 25'!F506</f>
        <v>111149.97</v>
      </c>
      <c r="G506" s="49">
        <f>+'NOVIEMBRE 25'!G506+'OCTUBRE 25'!G506+'DICIEMBRE 25'!G506</f>
        <v>55552.109999999993</v>
      </c>
      <c r="H506" s="49">
        <f>+'NOVIEMBRE 25'!H506+'OCTUBRE 25'!H506+'DICIEMBRE 25'!H506</f>
        <v>13390.029999999999</v>
      </c>
      <c r="I506" s="49">
        <f>+'NOVIEMBRE 25'!I506+'OCTUBRE 25'!I506+'DICIEMBRE 25'!I506</f>
        <v>43140.26</v>
      </c>
      <c r="J506" s="49">
        <f>+'OCTUBRE 25'!J506</f>
        <v>20.309999999999999</v>
      </c>
      <c r="K506" s="49">
        <f>'NOVIEMBRE 25'!J506+'OCTUBRE 25'!K506+'DICIEMBRE 25'!J506</f>
        <v>3678.63</v>
      </c>
      <c r="L506" s="49">
        <f>+'NOVIEMBRE 25'!K506+'OCTUBRE 25'!L506+'DICIEMBRE 25'!K506</f>
        <v>5143.2299999999996</v>
      </c>
      <c r="M506" s="49">
        <f>+'NOVIEMBRE 25'!L506+'OCTUBRE 25'!M506+'DICIEMBRE 25'!L506</f>
        <v>0</v>
      </c>
      <c r="N506" s="49">
        <f>+'NOVIEMBRE 25'!M506+'OCTUBRE 25'!N506+'DICIEMBRE 25'!M506</f>
        <v>952202.05999999994</v>
      </c>
      <c r="O506" s="50">
        <f t="shared" si="7"/>
        <v>3062731.1</v>
      </c>
    </row>
    <row r="507" spans="1:15" s="48" customFormat="1" ht="15.6" x14ac:dyDescent="0.3">
      <c r="A507" s="41" t="s">
        <v>1006</v>
      </c>
      <c r="B507" s="42" t="s">
        <v>1007</v>
      </c>
      <c r="C507" s="49">
        <f>+'NOVIEMBRE 25'!C507+'OCTUBRE 25'!C507+'DICIEMBRE 25'!C507</f>
        <v>727474.11</v>
      </c>
      <c r="D507" s="49">
        <f>+'NOVIEMBRE 25'!D507+'OCTUBRE 25'!D507+'DICIEMBRE 25'!D507</f>
        <v>232297.79000000004</v>
      </c>
      <c r="E507" s="49">
        <f>+'NOVIEMBRE 25'!E507+'OCTUBRE 25'!E507+'DICIEMBRE 25'!E507</f>
        <v>9187.8000000000011</v>
      </c>
      <c r="F507" s="49">
        <f>+'NOVIEMBRE 25'!F507+'OCTUBRE 25'!F507+'DICIEMBRE 25'!F507</f>
        <v>53154.390000000007</v>
      </c>
      <c r="G507" s="49">
        <f>+'NOVIEMBRE 25'!G507+'OCTUBRE 25'!G507+'DICIEMBRE 25'!G507</f>
        <v>13398.95</v>
      </c>
      <c r="H507" s="49">
        <f>+'NOVIEMBRE 25'!H507+'OCTUBRE 25'!H507+'DICIEMBRE 25'!H507</f>
        <v>6760.77</v>
      </c>
      <c r="I507" s="49">
        <f>+'NOVIEMBRE 25'!I507+'OCTUBRE 25'!I507+'DICIEMBRE 25'!I507</f>
        <v>16699.129999999997</v>
      </c>
      <c r="J507" s="49">
        <f>+'OCTUBRE 25'!J507</f>
        <v>7.86</v>
      </c>
      <c r="K507" s="49">
        <f>'NOVIEMBRE 25'!J507+'OCTUBRE 25'!K507+'DICIEMBRE 25'!J507</f>
        <v>1512.48</v>
      </c>
      <c r="L507" s="49">
        <f>+'NOVIEMBRE 25'!K507+'OCTUBRE 25'!L507+'DICIEMBRE 25'!K507</f>
        <v>2778.62</v>
      </c>
      <c r="M507" s="49">
        <f>+'NOVIEMBRE 25'!L507+'OCTUBRE 25'!M507+'DICIEMBRE 25'!L507</f>
        <v>38106</v>
      </c>
      <c r="N507" s="49">
        <f>+'NOVIEMBRE 25'!M507+'OCTUBRE 25'!N507+'DICIEMBRE 25'!M507</f>
        <v>0</v>
      </c>
      <c r="O507" s="50">
        <f t="shared" si="7"/>
        <v>1101377.9000000001</v>
      </c>
    </row>
    <row r="508" spans="1:15" s="48" customFormat="1" ht="15.6" x14ac:dyDescent="0.3">
      <c r="A508" s="41" t="s">
        <v>1008</v>
      </c>
      <c r="B508" s="42" t="s">
        <v>1009</v>
      </c>
      <c r="C508" s="49">
        <f>+'NOVIEMBRE 25'!C508+'OCTUBRE 25'!C508+'DICIEMBRE 25'!C508</f>
        <v>1640458.9100000001</v>
      </c>
      <c r="D508" s="49">
        <f>+'NOVIEMBRE 25'!D508+'OCTUBRE 25'!D508+'DICIEMBRE 25'!D508</f>
        <v>629814.59000000008</v>
      </c>
      <c r="E508" s="49">
        <f>+'NOVIEMBRE 25'!E508+'OCTUBRE 25'!E508+'DICIEMBRE 25'!E508</f>
        <v>22494.11</v>
      </c>
      <c r="F508" s="49">
        <f>+'NOVIEMBRE 25'!F508+'OCTUBRE 25'!F508+'DICIEMBRE 25'!F508</f>
        <v>120221.09999999999</v>
      </c>
      <c r="G508" s="49">
        <f>+'NOVIEMBRE 25'!G508+'OCTUBRE 25'!G508+'DICIEMBRE 25'!G508</f>
        <v>57147.45</v>
      </c>
      <c r="H508" s="49">
        <f>+'NOVIEMBRE 25'!H508+'OCTUBRE 25'!H508+'DICIEMBRE 25'!H508</f>
        <v>14676.27</v>
      </c>
      <c r="I508" s="49">
        <f>+'NOVIEMBRE 25'!I508+'OCTUBRE 25'!I508+'DICIEMBRE 25'!I508</f>
        <v>46811.040000000001</v>
      </c>
      <c r="J508" s="49">
        <f>+'OCTUBRE 25'!J508</f>
        <v>22.04</v>
      </c>
      <c r="K508" s="49">
        <f>'NOVIEMBRE 25'!J508+'OCTUBRE 25'!K508+'DICIEMBRE 25'!J508</f>
        <v>3539.82</v>
      </c>
      <c r="L508" s="49">
        <f>+'NOVIEMBRE 25'!K508+'OCTUBRE 25'!L508+'DICIEMBRE 25'!K508</f>
        <v>5773</v>
      </c>
      <c r="M508" s="49">
        <f>+'NOVIEMBRE 25'!L508+'OCTUBRE 25'!M508+'DICIEMBRE 25'!L508</f>
        <v>0</v>
      </c>
      <c r="N508" s="49">
        <f>+'NOVIEMBRE 25'!M508+'OCTUBRE 25'!N508+'DICIEMBRE 25'!M508</f>
        <v>0</v>
      </c>
      <c r="O508" s="50">
        <f t="shared" si="7"/>
        <v>2540958.33</v>
      </c>
    </row>
    <row r="509" spans="1:15" s="48" customFormat="1" ht="15.6" x14ac:dyDescent="0.3">
      <c r="A509" s="41" t="s">
        <v>1010</v>
      </c>
      <c r="B509" s="42" t="s">
        <v>1011</v>
      </c>
      <c r="C509" s="49">
        <f>+'NOVIEMBRE 25'!C509+'OCTUBRE 25'!C509+'DICIEMBRE 25'!C509</f>
        <v>326471.87</v>
      </c>
      <c r="D509" s="49">
        <f>+'NOVIEMBRE 25'!D509+'OCTUBRE 25'!D509+'DICIEMBRE 25'!D509</f>
        <v>159982.62</v>
      </c>
      <c r="E509" s="49">
        <f>+'NOVIEMBRE 25'!E509+'OCTUBRE 25'!E509+'DICIEMBRE 25'!E509</f>
        <v>5158.7700000000004</v>
      </c>
      <c r="F509" s="49">
        <f>+'NOVIEMBRE 25'!F509+'OCTUBRE 25'!F509+'DICIEMBRE 25'!F509</f>
        <v>21380.03</v>
      </c>
      <c r="G509" s="49">
        <f>+'NOVIEMBRE 25'!G509+'OCTUBRE 25'!G509+'DICIEMBRE 25'!G509</f>
        <v>7075.75</v>
      </c>
      <c r="H509" s="49">
        <f>+'NOVIEMBRE 25'!H509+'OCTUBRE 25'!H509+'DICIEMBRE 25'!H509</f>
        <v>2227.63</v>
      </c>
      <c r="I509" s="49">
        <f>+'NOVIEMBRE 25'!I509+'OCTUBRE 25'!I509+'DICIEMBRE 25'!I509</f>
        <v>5375.48</v>
      </c>
      <c r="J509" s="49">
        <f>+'OCTUBRE 25'!J509</f>
        <v>2.5299999999999998</v>
      </c>
      <c r="K509" s="49">
        <f>'NOVIEMBRE 25'!J509+'OCTUBRE 25'!K509+'DICIEMBRE 25'!J509</f>
        <v>1015.3499999999999</v>
      </c>
      <c r="L509" s="49">
        <f>+'NOVIEMBRE 25'!K509+'OCTUBRE 25'!L509+'DICIEMBRE 25'!K509</f>
        <v>600.70000000000005</v>
      </c>
      <c r="M509" s="49">
        <f>+'NOVIEMBRE 25'!L509+'OCTUBRE 25'!M509+'DICIEMBRE 25'!L509</f>
        <v>0</v>
      </c>
      <c r="N509" s="49">
        <f>+'NOVIEMBRE 25'!M509+'OCTUBRE 25'!N509+'DICIEMBRE 25'!M509</f>
        <v>0</v>
      </c>
      <c r="O509" s="50">
        <f t="shared" si="7"/>
        <v>529290.73</v>
      </c>
    </row>
    <row r="510" spans="1:15" s="48" customFormat="1" ht="15.6" x14ac:dyDescent="0.3">
      <c r="A510" s="41" t="s">
        <v>1012</v>
      </c>
      <c r="B510" s="42" t="s">
        <v>1013</v>
      </c>
      <c r="C510" s="49">
        <f>+'NOVIEMBRE 25'!C510+'OCTUBRE 25'!C510+'DICIEMBRE 25'!C510</f>
        <v>1044062.94</v>
      </c>
      <c r="D510" s="49">
        <f>+'NOVIEMBRE 25'!D510+'OCTUBRE 25'!D510+'DICIEMBRE 25'!D510</f>
        <v>186157.8</v>
      </c>
      <c r="E510" s="49">
        <f>+'NOVIEMBRE 25'!E510+'OCTUBRE 25'!E510+'DICIEMBRE 25'!E510</f>
        <v>14283.41</v>
      </c>
      <c r="F510" s="49">
        <f>+'NOVIEMBRE 25'!F510+'OCTUBRE 25'!F510+'DICIEMBRE 25'!F510</f>
        <v>71164.240000000005</v>
      </c>
      <c r="G510" s="49">
        <f>+'NOVIEMBRE 25'!G510+'OCTUBRE 25'!G510+'DICIEMBRE 25'!G510</f>
        <v>37682.350000000006</v>
      </c>
      <c r="H510" s="49">
        <f>+'NOVIEMBRE 25'!H510+'OCTUBRE 25'!H510+'DICIEMBRE 25'!H510</f>
        <v>8386.74</v>
      </c>
      <c r="I510" s="49">
        <f>+'NOVIEMBRE 25'!I510+'OCTUBRE 25'!I510+'DICIEMBRE 25'!I510</f>
        <v>26990.910000000003</v>
      </c>
      <c r="J510" s="49">
        <f>+'OCTUBRE 25'!J510</f>
        <v>12.71</v>
      </c>
      <c r="K510" s="49">
        <f>'NOVIEMBRE 25'!J510+'OCTUBRE 25'!K510+'DICIEMBRE 25'!J510</f>
        <v>2674.08</v>
      </c>
      <c r="L510" s="49">
        <f>+'NOVIEMBRE 25'!K510+'OCTUBRE 25'!L510+'DICIEMBRE 25'!K510</f>
        <v>2955.81</v>
      </c>
      <c r="M510" s="49">
        <f>+'NOVIEMBRE 25'!L510+'OCTUBRE 25'!M510+'DICIEMBRE 25'!L510</f>
        <v>158000</v>
      </c>
      <c r="N510" s="49">
        <f>+'NOVIEMBRE 25'!M510+'OCTUBRE 25'!N510+'DICIEMBRE 25'!M510</f>
        <v>0</v>
      </c>
      <c r="O510" s="50">
        <f t="shared" si="7"/>
        <v>1552370.99</v>
      </c>
    </row>
    <row r="511" spans="1:15" s="48" customFormat="1" ht="15.6" x14ac:dyDescent="0.3">
      <c r="A511" s="41" t="s">
        <v>1014</v>
      </c>
      <c r="B511" s="42" t="s">
        <v>1015</v>
      </c>
      <c r="C511" s="49">
        <f>+'NOVIEMBRE 25'!C511+'OCTUBRE 25'!C511+'DICIEMBRE 25'!C511</f>
        <v>426871.33999999997</v>
      </c>
      <c r="D511" s="49">
        <f>+'NOVIEMBRE 25'!D511+'OCTUBRE 25'!D511+'DICIEMBRE 25'!D511</f>
        <v>151682.9</v>
      </c>
      <c r="E511" s="49">
        <f>+'NOVIEMBRE 25'!E511+'OCTUBRE 25'!E511+'DICIEMBRE 25'!E511</f>
        <v>5766.85</v>
      </c>
      <c r="F511" s="49">
        <f>+'NOVIEMBRE 25'!F511+'OCTUBRE 25'!F511+'DICIEMBRE 25'!F511</f>
        <v>24436.940000000002</v>
      </c>
      <c r="G511" s="49">
        <f>+'NOVIEMBRE 25'!G511+'OCTUBRE 25'!G511+'DICIEMBRE 25'!G511</f>
        <v>2972.0199999999995</v>
      </c>
      <c r="H511" s="49">
        <f>+'NOVIEMBRE 25'!H511+'OCTUBRE 25'!H511+'DICIEMBRE 25'!H511</f>
        <v>2560.7800000000002</v>
      </c>
      <c r="I511" s="49">
        <f>+'NOVIEMBRE 25'!I511+'OCTUBRE 25'!I511+'DICIEMBRE 25'!I511</f>
        <v>3502.9</v>
      </c>
      <c r="J511" s="49">
        <f>+'OCTUBRE 25'!J511</f>
        <v>1.65</v>
      </c>
      <c r="K511" s="49">
        <f>'NOVIEMBRE 25'!J511+'OCTUBRE 25'!K511+'DICIEMBRE 25'!J511</f>
        <v>1227.5999999999999</v>
      </c>
      <c r="L511" s="49">
        <f>+'NOVIEMBRE 25'!K511+'OCTUBRE 25'!L511+'DICIEMBRE 25'!K511</f>
        <v>565.95000000000005</v>
      </c>
      <c r="M511" s="49">
        <f>+'NOVIEMBRE 25'!L511+'OCTUBRE 25'!M511+'DICIEMBRE 25'!L511</f>
        <v>0</v>
      </c>
      <c r="N511" s="49">
        <f>+'NOVIEMBRE 25'!M511+'OCTUBRE 25'!N511+'DICIEMBRE 25'!M511</f>
        <v>0</v>
      </c>
      <c r="O511" s="50">
        <f t="shared" si="7"/>
        <v>619588.93000000005</v>
      </c>
    </row>
    <row r="512" spans="1:15" s="48" customFormat="1" ht="15.6" x14ac:dyDescent="0.3">
      <c r="A512" s="41" t="s">
        <v>1016</v>
      </c>
      <c r="B512" s="42" t="s">
        <v>1017</v>
      </c>
      <c r="C512" s="49">
        <f>+'NOVIEMBRE 25'!C512+'OCTUBRE 25'!C512+'DICIEMBRE 25'!C512</f>
        <v>615885.25</v>
      </c>
      <c r="D512" s="49">
        <f>+'NOVIEMBRE 25'!D512+'OCTUBRE 25'!D512+'DICIEMBRE 25'!D512</f>
        <v>264922.96999999997</v>
      </c>
      <c r="E512" s="49">
        <f>+'NOVIEMBRE 25'!E512+'OCTUBRE 25'!E512+'DICIEMBRE 25'!E512</f>
        <v>8250.2999999999993</v>
      </c>
      <c r="F512" s="49">
        <f>+'NOVIEMBRE 25'!F512+'OCTUBRE 25'!F512+'DICIEMBRE 25'!F512</f>
        <v>42388.539999999994</v>
      </c>
      <c r="G512" s="49">
        <f>+'NOVIEMBRE 25'!G512+'OCTUBRE 25'!G512+'DICIEMBRE 25'!G512</f>
        <v>11202.4</v>
      </c>
      <c r="H512" s="49">
        <f>+'NOVIEMBRE 25'!H512+'OCTUBRE 25'!H512+'DICIEMBRE 25'!H512</f>
        <v>5053.8600000000006</v>
      </c>
      <c r="I512" s="49">
        <f>+'NOVIEMBRE 25'!I512+'OCTUBRE 25'!I512+'DICIEMBRE 25'!I512</f>
        <v>11998.94</v>
      </c>
      <c r="J512" s="49">
        <f>+'OCTUBRE 25'!J512</f>
        <v>5.65</v>
      </c>
      <c r="K512" s="49">
        <f>'NOVIEMBRE 25'!J512+'OCTUBRE 25'!K512+'DICIEMBRE 25'!J512</f>
        <v>1394.79</v>
      </c>
      <c r="L512" s="49">
        <f>+'NOVIEMBRE 25'!K512+'OCTUBRE 25'!L512+'DICIEMBRE 25'!K512</f>
        <v>1834.71</v>
      </c>
      <c r="M512" s="49">
        <f>+'NOVIEMBRE 25'!L512+'OCTUBRE 25'!M512+'DICIEMBRE 25'!L512</f>
        <v>30153</v>
      </c>
      <c r="N512" s="49">
        <f>+'NOVIEMBRE 25'!M512+'OCTUBRE 25'!N512+'DICIEMBRE 25'!M512</f>
        <v>0</v>
      </c>
      <c r="O512" s="50">
        <f t="shared" si="7"/>
        <v>993090.41</v>
      </c>
    </row>
    <row r="513" spans="1:15" s="48" customFormat="1" ht="15.6" x14ac:dyDescent="0.3">
      <c r="A513" s="41" t="s">
        <v>1018</v>
      </c>
      <c r="B513" s="42" t="s">
        <v>1019</v>
      </c>
      <c r="C513" s="49">
        <f>+'NOVIEMBRE 25'!C513+'OCTUBRE 25'!C513+'DICIEMBRE 25'!C513</f>
        <v>2893732.62</v>
      </c>
      <c r="D513" s="49">
        <f>+'NOVIEMBRE 25'!D513+'OCTUBRE 25'!D513+'DICIEMBRE 25'!D513</f>
        <v>265475.28000000003</v>
      </c>
      <c r="E513" s="49">
        <f>+'NOVIEMBRE 25'!E513+'OCTUBRE 25'!E513+'DICIEMBRE 25'!E513</f>
        <v>35885.699999999997</v>
      </c>
      <c r="F513" s="49">
        <f>+'NOVIEMBRE 25'!F513+'OCTUBRE 25'!F513+'DICIEMBRE 25'!F513</f>
        <v>257726.29999999996</v>
      </c>
      <c r="G513" s="49">
        <f>+'NOVIEMBRE 25'!G513+'OCTUBRE 25'!G513+'DICIEMBRE 25'!G513</f>
        <v>53391.479999999996</v>
      </c>
      <c r="H513" s="49">
        <f>+'NOVIEMBRE 25'!H513+'OCTUBRE 25'!H513+'DICIEMBRE 25'!H513</f>
        <v>35590.410000000003</v>
      </c>
      <c r="I513" s="49">
        <f>+'NOVIEMBRE 25'!I513+'OCTUBRE 25'!I513+'DICIEMBRE 25'!I513</f>
        <v>92196.31</v>
      </c>
      <c r="J513" s="49">
        <f>+'OCTUBRE 25'!J513</f>
        <v>43.41</v>
      </c>
      <c r="K513" s="49">
        <f>'NOVIEMBRE 25'!J513+'OCTUBRE 25'!K513+'DICIEMBRE 25'!J513</f>
        <v>2692.86</v>
      </c>
      <c r="L513" s="49">
        <f>+'NOVIEMBRE 25'!K513+'OCTUBRE 25'!L513+'DICIEMBRE 25'!K513</f>
        <v>17610.240000000002</v>
      </c>
      <c r="M513" s="49">
        <f>+'NOVIEMBRE 25'!L513+'OCTUBRE 25'!M513+'DICIEMBRE 25'!L513</f>
        <v>0</v>
      </c>
      <c r="N513" s="49">
        <f>+'NOVIEMBRE 25'!M513+'OCTUBRE 25'!N513+'DICIEMBRE 25'!M513</f>
        <v>0</v>
      </c>
      <c r="O513" s="50">
        <f t="shared" si="7"/>
        <v>3654344.6100000008</v>
      </c>
    </row>
    <row r="514" spans="1:15" s="48" customFormat="1" ht="15.6" x14ac:dyDescent="0.3">
      <c r="A514" s="41" t="s">
        <v>1020</v>
      </c>
      <c r="B514" s="42" t="s">
        <v>1021</v>
      </c>
      <c r="C514" s="49">
        <f>+'NOVIEMBRE 25'!C514+'OCTUBRE 25'!C514+'DICIEMBRE 25'!C514</f>
        <v>402735.93000000005</v>
      </c>
      <c r="D514" s="49">
        <f>+'NOVIEMBRE 25'!D514+'OCTUBRE 25'!D514+'DICIEMBRE 25'!D514</f>
        <v>162355.29</v>
      </c>
      <c r="E514" s="49">
        <f>+'NOVIEMBRE 25'!E514+'OCTUBRE 25'!E514+'DICIEMBRE 25'!E514</f>
        <v>6003.27</v>
      </c>
      <c r="F514" s="49">
        <f>+'NOVIEMBRE 25'!F514+'OCTUBRE 25'!F514+'DICIEMBRE 25'!F514</f>
        <v>30115.740000000005</v>
      </c>
      <c r="G514" s="49">
        <f>+'NOVIEMBRE 25'!G514+'OCTUBRE 25'!G514+'DICIEMBRE 25'!G514</f>
        <v>5637.79</v>
      </c>
      <c r="H514" s="49">
        <f>+'NOVIEMBRE 25'!H514+'OCTUBRE 25'!H514+'DICIEMBRE 25'!H514</f>
        <v>3560.45</v>
      </c>
      <c r="I514" s="49">
        <f>+'NOVIEMBRE 25'!I514+'OCTUBRE 25'!I514+'DICIEMBRE 25'!I514</f>
        <v>7758.33</v>
      </c>
      <c r="J514" s="49">
        <f>+'OCTUBRE 25'!J514</f>
        <v>3.65</v>
      </c>
      <c r="K514" s="49">
        <f>'NOVIEMBRE 25'!J514+'OCTUBRE 25'!K514+'DICIEMBRE 25'!J514</f>
        <v>951.62999999999988</v>
      </c>
      <c r="L514" s="49">
        <f>+'NOVIEMBRE 25'!K514+'OCTUBRE 25'!L514+'DICIEMBRE 25'!K514</f>
        <v>1364.47</v>
      </c>
      <c r="M514" s="49">
        <f>+'NOVIEMBRE 25'!L514+'OCTUBRE 25'!M514+'DICIEMBRE 25'!L514</f>
        <v>8844</v>
      </c>
      <c r="N514" s="49">
        <f>+'NOVIEMBRE 25'!M514+'OCTUBRE 25'!N514+'DICIEMBRE 25'!M514</f>
        <v>0</v>
      </c>
      <c r="O514" s="50">
        <f t="shared" si="7"/>
        <v>629330.55000000005</v>
      </c>
    </row>
    <row r="515" spans="1:15" s="48" customFormat="1" ht="15.6" x14ac:dyDescent="0.3">
      <c r="A515" s="41" t="s">
        <v>1022</v>
      </c>
      <c r="B515" s="42" t="s">
        <v>1023</v>
      </c>
      <c r="C515" s="49">
        <f>+'NOVIEMBRE 25'!C515+'OCTUBRE 25'!C515+'DICIEMBRE 25'!C515</f>
        <v>722162.79</v>
      </c>
      <c r="D515" s="49">
        <f>+'NOVIEMBRE 25'!D515+'OCTUBRE 25'!D515+'DICIEMBRE 25'!D515</f>
        <v>220325.16</v>
      </c>
      <c r="E515" s="49">
        <f>+'NOVIEMBRE 25'!E515+'OCTUBRE 25'!E515+'DICIEMBRE 25'!E515</f>
        <v>10217.31</v>
      </c>
      <c r="F515" s="49">
        <f>+'NOVIEMBRE 25'!F515+'OCTUBRE 25'!F515+'DICIEMBRE 25'!F515</f>
        <v>50933.240000000005</v>
      </c>
      <c r="G515" s="49">
        <f>+'NOVIEMBRE 25'!G515+'OCTUBRE 25'!G515+'DICIEMBRE 25'!G515</f>
        <v>22603.010000000002</v>
      </c>
      <c r="H515" s="49">
        <f>+'NOVIEMBRE 25'!H515+'OCTUBRE 25'!H515+'DICIEMBRE 25'!H515</f>
        <v>5988.8099999999995</v>
      </c>
      <c r="I515" s="49">
        <f>+'NOVIEMBRE 25'!I515+'OCTUBRE 25'!I515+'DICIEMBRE 25'!I515</f>
        <v>18072.36</v>
      </c>
      <c r="J515" s="49">
        <f>+'OCTUBRE 25'!J515</f>
        <v>8.51</v>
      </c>
      <c r="K515" s="49">
        <f>'NOVIEMBRE 25'!J515+'OCTUBRE 25'!K515+'DICIEMBRE 25'!J515</f>
        <v>1745.91</v>
      </c>
      <c r="L515" s="49">
        <f>+'NOVIEMBRE 25'!K515+'OCTUBRE 25'!L515+'DICIEMBRE 25'!K515</f>
        <v>2174.64</v>
      </c>
      <c r="M515" s="49">
        <f>+'NOVIEMBRE 25'!L515+'OCTUBRE 25'!M515+'DICIEMBRE 25'!L515</f>
        <v>0</v>
      </c>
      <c r="N515" s="49">
        <f>+'NOVIEMBRE 25'!M515+'OCTUBRE 25'!N515+'DICIEMBRE 25'!M515</f>
        <v>0</v>
      </c>
      <c r="O515" s="50">
        <f t="shared" si="7"/>
        <v>1054231.74</v>
      </c>
    </row>
    <row r="516" spans="1:15" s="48" customFormat="1" ht="15.6" x14ac:dyDescent="0.3">
      <c r="A516" s="41" t="s">
        <v>1024</v>
      </c>
      <c r="B516" s="42" t="s">
        <v>1025</v>
      </c>
      <c r="C516" s="49">
        <f>+'NOVIEMBRE 25'!C516+'OCTUBRE 25'!C516+'DICIEMBRE 25'!C516</f>
        <v>446400.73000000004</v>
      </c>
      <c r="D516" s="49">
        <f>+'NOVIEMBRE 25'!D516+'OCTUBRE 25'!D516+'DICIEMBRE 25'!D516</f>
        <v>143844.71000000002</v>
      </c>
      <c r="E516" s="49">
        <f>+'NOVIEMBRE 25'!E516+'OCTUBRE 25'!E516+'DICIEMBRE 25'!E516</f>
        <v>5920.66</v>
      </c>
      <c r="F516" s="49">
        <f>+'NOVIEMBRE 25'!F516+'OCTUBRE 25'!F516+'DICIEMBRE 25'!F516</f>
        <v>32278.44</v>
      </c>
      <c r="G516" s="49">
        <f>+'NOVIEMBRE 25'!G516+'OCTUBRE 25'!G516+'DICIEMBRE 25'!G516</f>
        <v>11309.03</v>
      </c>
      <c r="H516" s="49">
        <f>+'NOVIEMBRE 25'!H516+'OCTUBRE 25'!H516+'DICIEMBRE 25'!H516</f>
        <v>3966.33</v>
      </c>
      <c r="I516" s="49">
        <f>+'NOVIEMBRE 25'!I516+'OCTUBRE 25'!I516+'DICIEMBRE 25'!I516</f>
        <v>11011.470000000001</v>
      </c>
      <c r="J516" s="49">
        <f>+'OCTUBRE 25'!J516</f>
        <v>5.18</v>
      </c>
      <c r="K516" s="49">
        <f>'NOVIEMBRE 25'!J516+'OCTUBRE 25'!K516+'DICIEMBRE 25'!J516</f>
        <v>889.71</v>
      </c>
      <c r="L516" s="49">
        <f>+'NOVIEMBRE 25'!K516+'OCTUBRE 25'!L516+'DICIEMBRE 25'!K516</f>
        <v>1560.69</v>
      </c>
      <c r="M516" s="49">
        <f>+'NOVIEMBRE 25'!L516+'OCTUBRE 25'!M516+'DICIEMBRE 25'!L516</f>
        <v>0</v>
      </c>
      <c r="N516" s="49">
        <f>+'NOVIEMBRE 25'!M516+'OCTUBRE 25'!N516+'DICIEMBRE 25'!M516</f>
        <v>0</v>
      </c>
      <c r="O516" s="50">
        <f t="shared" si="7"/>
        <v>657186.94999999995</v>
      </c>
    </row>
    <row r="517" spans="1:15" s="48" customFormat="1" ht="15.6" x14ac:dyDescent="0.3">
      <c r="A517" s="41" t="s">
        <v>1026</v>
      </c>
      <c r="B517" s="42" t="s">
        <v>1027</v>
      </c>
      <c r="C517" s="49">
        <f>+'NOVIEMBRE 25'!C517+'OCTUBRE 25'!C517+'DICIEMBRE 25'!C517</f>
        <v>2070491.17</v>
      </c>
      <c r="D517" s="49">
        <f>+'NOVIEMBRE 25'!D517+'OCTUBRE 25'!D517+'DICIEMBRE 25'!D517</f>
        <v>713794.29</v>
      </c>
      <c r="E517" s="49">
        <f>+'NOVIEMBRE 25'!E517+'OCTUBRE 25'!E517+'DICIEMBRE 25'!E517</f>
        <v>26564.340000000004</v>
      </c>
      <c r="F517" s="49">
        <f>+'NOVIEMBRE 25'!F517+'OCTUBRE 25'!F517+'DICIEMBRE 25'!F517</f>
        <v>153679.96000000002</v>
      </c>
      <c r="G517" s="49">
        <f>+'NOVIEMBRE 25'!G517+'OCTUBRE 25'!G517+'DICIEMBRE 25'!G517</f>
        <v>83519.820000000007</v>
      </c>
      <c r="H517" s="49">
        <f>+'NOVIEMBRE 25'!H517+'OCTUBRE 25'!H517+'DICIEMBRE 25'!H517</f>
        <v>19467.34</v>
      </c>
      <c r="I517" s="49">
        <f>+'NOVIEMBRE 25'!I517+'OCTUBRE 25'!I517+'DICIEMBRE 25'!I517</f>
        <v>66090.579999999987</v>
      </c>
      <c r="J517" s="49">
        <f>+'OCTUBRE 25'!J517</f>
        <v>31.11</v>
      </c>
      <c r="K517" s="49">
        <f>'NOVIEMBRE 25'!J517+'OCTUBRE 25'!K517+'DICIEMBRE 25'!J517</f>
        <v>3883.9500000000003</v>
      </c>
      <c r="L517" s="49">
        <f>+'NOVIEMBRE 25'!K517+'OCTUBRE 25'!L517+'DICIEMBRE 25'!K517</f>
        <v>8071.78</v>
      </c>
      <c r="M517" s="49">
        <f>+'NOVIEMBRE 25'!L517+'OCTUBRE 25'!M517+'DICIEMBRE 25'!L517</f>
        <v>86525</v>
      </c>
      <c r="N517" s="49">
        <f>+'NOVIEMBRE 25'!M517+'OCTUBRE 25'!N517+'DICIEMBRE 25'!M517</f>
        <v>0</v>
      </c>
      <c r="O517" s="50">
        <f t="shared" si="7"/>
        <v>3232119.3399999994</v>
      </c>
    </row>
    <row r="518" spans="1:15" s="48" customFormat="1" ht="15.6" x14ac:dyDescent="0.3">
      <c r="A518" s="41" t="s">
        <v>1028</v>
      </c>
      <c r="B518" s="42" t="s">
        <v>1029</v>
      </c>
      <c r="C518" s="49">
        <f>+'NOVIEMBRE 25'!C518+'OCTUBRE 25'!C518+'DICIEMBRE 25'!C518</f>
        <v>347723.6</v>
      </c>
      <c r="D518" s="49">
        <f>+'NOVIEMBRE 25'!D518+'OCTUBRE 25'!D518+'DICIEMBRE 25'!D518</f>
        <v>106348.79999999999</v>
      </c>
      <c r="E518" s="49">
        <f>+'NOVIEMBRE 25'!E518+'OCTUBRE 25'!E518+'DICIEMBRE 25'!E518</f>
        <v>5593.45</v>
      </c>
      <c r="F518" s="49">
        <f>+'NOVIEMBRE 25'!F518+'OCTUBRE 25'!F518+'DICIEMBRE 25'!F518</f>
        <v>22619.51</v>
      </c>
      <c r="G518" s="49">
        <f>+'NOVIEMBRE 25'!G518+'OCTUBRE 25'!G518+'DICIEMBRE 25'!G518</f>
        <v>5446.46</v>
      </c>
      <c r="H518" s="49">
        <f>+'NOVIEMBRE 25'!H518+'OCTUBRE 25'!H518+'DICIEMBRE 25'!H518</f>
        <v>2311.17</v>
      </c>
      <c r="I518" s="49">
        <f>+'NOVIEMBRE 25'!I518+'OCTUBRE 25'!I518+'DICIEMBRE 25'!I518</f>
        <v>4613.22</v>
      </c>
      <c r="J518" s="49">
        <f>+'OCTUBRE 25'!J518</f>
        <v>2.17</v>
      </c>
      <c r="K518" s="49">
        <f>'NOVIEMBRE 25'!J518+'OCTUBRE 25'!K518+'DICIEMBRE 25'!J518</f>
        <v>1110.27</v>
      </c>
      <c r="L518" s="49">
        <f>+'NOVIEMBRE 25'!K518+'OCTUBRE 25'!L518+'DICIEMBRE 25'!K518</f>
        <v>590.23</v>
      </c>
      <c r="M518" s="49">
        <f>+'NOVIEMBRE 25'!L518+'OCTUBRE 25'!M518+'DICIEMBRE 25'!L518</f>
        <v>10530</v>
      </c>
      <c r="N518" s="49">
        <f>+'NOVIEMBRE 25'!M518+'OCTUBRE 25'!N518+'DICIEMBRE 25'!M518</f>
        <v>0</v>
      </c>
      <c r="O518" s="50">
        <f t="shared" si="7"/>
        <v>506888.87999999995</v>
      </c>
    </row>
    <row r="519" spans="1:15" s="48" customFormat="1" ht="15.6" x14ac:dyDescent="0.3">
      <c r="A519" s="41" t="s">
        <v>1030</v>
      </c>
      <c r="B519" s="42" t="s">
        <v>1031</v>
      </c>
      <c r="C519" s="49">
        <f>+'NOVIEMBRE 25'!C519+'OCTUBRE 25'!C519+'DICIEMBRE 25'!C519</f>
        <v>758374.47</v>
      </c>
      <c r="D519" s="49">
        <f>+'NOVIEMBRE 25'!D519+'OCTUBRE 25'!D519+'DICIEMBRE 25'!D519</f>
        <v>347733.77</v>
      </c>
      <c r="E519" s="49">
        <f>+'NOVIEMBRE 25'!E519+'OCTUBRE 25'!E519+'DICIEMBRE 25'!E519</f>
        <v>10720.71</v>
      </c>
      <c r="F519" s="49">
        <f>+'NOVIEMBRE 25'!F519+'OCTUBRE 25'!F519+'DICIEMBRE 25'!F519</f>
        <v>52732.11</v>
      </c>
      <c r="G519" s="49">
        <f>+'NOVIEMBRE 25'!G519+'OCTUBRE 25'!G519+'DICIEMBRE 25'!G519</f>
        <v>24279.690000000002</v>
      </c>
      <c r="H519" s="49">
        <f>+'NOVIEMBRE 25'!H519+'OCTUBRE 25'!H519+'DICIEMBRE 25'!H519</f>
        <v>6150.05</v>
      </c>
      <c r="I519" s="49">
        <f>+'NOVIEMBRE 25'!I519+'OCTUBRE 25'!I519+'DICIEMBRE 25'!I519</f>
        <v>18638.120000000003</v>
      </c>
      <c r="J519" s="49">
        <f>+'OCTUBRE 25'!J519</f>
        <v>8.77</v>
      </c>
      <c r="K519" s="49">
        <f>'NOVIEMBRE 25'!J519+'OCTUBRE 25'!K519+'DICIEMBRE 25'!J519</f>
        <v>1864.3200000000002</v>
      </c>
      <c r="L519" s="49">
        <f>+'NOVIEMBRE 25'!K519+'OCTUBRE 25'!L519+'DICIEMBRE 25'!K519</f>
        <v>2179.81</v>
      </c>
      <c r="M519" s="49">
        <f>+'NOVIEMBRE 25'!L519+'OCTUBRE 25'!M519+'DICIEMBRE 25'!L519</f>
        <v>0</v>
      </c>
      <c r="N519" s="49">
        <f>+'NOVIEMBRE 25'!M519+'OCTUBRE 25'!N519+'DICIEMBRE 25'!M519</f>
        <v>0</v>
      </c>
      <c r="O519" s="50">
        <f t="shared" si="7"/>
        <v>1222681.8200000003</v>
      </c>
    </row>
    <row r="520" spans="1:15" s="48" customFormat="1" ht="15.6" x14ac:dyDescent="0.3">
      <c r="A520" s="41" t="s">
        <v>1032</v>
      </c>
      <c r="B520" s="42" t="s">
        <v>1033</v>
      </c>
      <c r="C520" s="49">
        <f>+'NOVIEMBRE 25'!C520+'OCTUBRE 25'!C520+'DICIEMBRE 25'!C520</f>
        <v>358534.98000000004</v>
      </c>
      <c r="D520" s="49">
        <f>+'NOVIEMBRE 25'!D520+'OCTUBRE 25'!D520+'DICIEMBRE 25'!D520</f>
        <v>133802.40000000002</v>
      </c>
      <c r="E520" s="49">
        <f>+'NOVIEMBRE 25'!E520+'OCTUBRE 25'!E520+'DICIEMBRE 25'!E520</f>
        <v>5722.35</v>
      </c>
      <c r="F520" s="49">
        <f>+'NOVIEMBRE 25'!F520+'OCTUBRE 25'!F520+'DICIEMBRE 25'!F520</f>
        <v>23588.98</v>
      </c>
      <c r="G520" s="49">
        <f>+'NOVIEMBRE 25'!G520+'OCTUBRE 25'!G520+'DICIEMBRE 25'!G520</f>
        <v>7879.96</v>
      </c>
      <c r="H520" s="49">
        <f>+'NOVIEMBRE 25'!H520+'OCTUBRE 25'!H520+'DICIEMBRE 25'!H520</f>
        <v>2447.12</v>
      </c>
      <c r="I520" s="49">
        <f>+'NOVIEMBRE 25'!I520+'OCTUBRE 25'!I520+'DICIEMBRE 25'!I520</f>
        <v>5913.91</v>
      </c>
      <c r="J520" s="49">
        <f>+'OCTUBRE 25'!J520</f>
        <v>2.78</v>
      </c>
      <c r="K520" s="49">
        <f>'NOVIEMBRE 25'!J520+'OCTUBRE 25'!K520+'DICIEMBRE 25'!J520</f>
        <v>1119.9000000000001</v>
      </c>
      <c r="L520" s="49">
        <f>+'NOVIEMBRE 25'!K520+'OCTUBRE 25'!L520+'DICIEMBRE 25'!K520</f>
        <v>658.51</v>
      </c>
      <c r="M520" s="49">
        <f>+'NOVIEMBRE 25'!L520+'OCTUBRE 25'!M520+'DICIEMBRE 25'!L520</f>
        <v>4092</v>
      </c>
      <c r="N520" s="49">
        <f>+'NOVIEMBRE 25'!M520+'OCTUBRE 25'!N520+'DICIEMBRE 25'!M520</f>
        <v>0</v>
      </c>
      <c r="O520" s="50">
        <f t="shared" si="7"/>
        <v>543762.89000000013</v>
      </c>
    </row>
    <row r="521" spans="1:15" s="48" customFormat="1" ht="15.6" x14ac:dyDescent="0.3">
      <c r="A521" s="41" t="s">
        <v>1034</v>
      </c>
      <c r="B521" s="42" t="s">
        <v>1035</v>
      </c>
      <c r="C521" s="49">
        <f>+'NOVIEMBRE 25'!C521+'OCTUBRE 25'!C521+'DICIEMBRE 25'!C521</f>
        <v>1554576.8599999999</v>
      </c>
      <c r="D521" s="49">
        <f>+'NOVIEMBRE 25'!D521+'OCTUBRE 25'!D521+'DICIEMBRE 25'!D521</f>
        <v>241561.19999999998</v>
      </c>
      <c r="E521" s="49">
        <f>+'NOVIEMBRE 25'!E521+'OCTUBRE 25'!E521+'DICIEMBRE 25'!E521</f>
        <v>21160.880000000001</v>
      </c>
      <c r="F521" s="49">
        <f>+'NOVIEMBRE 25'!F521+'OCTUBRE 25'!F521+'DICIEMBRE 25'!F521</f>
        <v>111964.94999999998</v>
      </c>
      <c r="G521" s="49">
        <f>+'NOVIEMBRE 25'!G521+'OCTUBRE 25'!G521+'DICIEMBRE 25'!G521</f>
        <v>63793.86</v>
      </c>
      <c r="H521" s="49">
        <f>+'NOVIEMBRE 25'!H521+'OCTUBRE 25'!H521+'DICIEMBRE 25'!H521</f>
        <v>13596.64</v>
      </c>
      <c r="I521" s="49">
        <f>+'NOVIEMBRE 25'!I521+'OCTUBRE 25'!I521+'DICIEMBRE 25'!I521</f>
        <v>47877.18</v>
      </c>
      <c r="J521" s="49">
        <f>+'OCTUBRE 25'!J521</f>
        <v>22.54</v>
      </c>
      <c r="K521" s="49">
        <f>'NOVIEMBRE 25'!J521+'OCTUBRE 25'!K521+'DICIEMBRE 25'!J521</f>
        <v>3434.82</v>
      </c>
      <c r="L521" s="49">
        <f>+'NOVIEMBRE 25'!K521+'OCTUBRE 25'!L521+'DICIEMBRE 25'!K521</f>
        <v>5243.11</v>
      </c>
      <c r="M521" s="49">
        <f>+'NOVIEMBRE 25'!L521+'OCTUBRE 25'!M521+'DICIEMBRE 25'!L521</f>
        <v>0</v>
      </c>
      <c r="N521" s="49">
        <f>+'NOVIEMBRE 25'!M521+'OCTUBRE 25'!N521+'DICIEMBRE 25'!M521</f>
        <v>0</v>
      </c>
      <c r="O521" s="50">
        <f t="shared" ref="O521:O579" si="8">SUM(C521:N521)</f>
        <v>2063232.0399999998</v>
      </c>
    </row>
    <row r="522" spans="1:15" s="48" customFormat="1" ht="15.6" x14ac:dyDescent="0.3">
      <c r="A522" s="41" t="s">
        <v>1036</v>
      </c>
      <c r="B522" s="42" t="s">
        <v>1037</v>
      </c>
      <c r="C522" s="49">
        <f>+'NOVIEMBRE 25'!C522+'OCTUBRE 25'!C522+'DICIEMBRE 25'!C522</f>
        <v>399479.86</v>
      </c>
      <c r="D522" s="49">
        <f>+'NOVIEMBRE 25'!D522+'OCTUBRE 25'!D522+'DICIEMBRE 25'!D522</f>
        <v>206329.02000000002</v>
      </c>
      <c r="E522" s="49">
        <f>+'NOVIEMBRE 25'!E522+'OCTUBRE 25'!E522+'DICIEMBRE 25'!E522</f>
        <v>6436.8099999999995</v>
      </c>
      <c r="F522" s="49">
        <f>+'NOVIEMBRE 25'!F522+'OCTUBRE 25'!F522+'DICIEMBRE 25'!F522</f>
        <v>25973.699999999997</v>
      </c>
      <c r="G522" s="49">
        <f>+'NOVIEMBRE 25'!G522+'OCTUBRE 25'!G522+'DICIEMBRE 25'!G522</f>
        <v>6885.14</v>
      </c>
      <c r="H522" s="49">
        <f>+'NOVIEMBRE 25'!H522+'OCTUBRE 25'!H522+'DICIEMBRE 25'!H522</f>
        <v>2650.54</v>
      </c>
      <c r="I522" s="49">
        <f>+'NOVIEMBRE 25'!I522+'OCTUBRE 25'!I522+'DICIEMBRE 25'!I522</f>
        <v>5489.35</v>
      </c>
      <c r="J522" s="49">
        <f>+'OCTUBRE 25'!J522</f>
        <v>2.58</v>
      </c>
      <c r="K522" s="49">
        <f>'NOVIEMBRE 25'!J522+'OCTUBRE 25'!K522+'DICIEMBRE 25'!J522</f>
        <v>1283.94</v>
      </c>
      <c r="L522" s="49">
        <f>+'NOVIEMBRE 25'!K522+'OCTUBRE 25'!L522+'DICIEMBRE 25'!K522</f>
        <v>673.94</v>
      </c>
      <c r="M522" s="49">
        <f>+'NOVIEMBRE 25'!L522+'OCTUBRE 25'!M522+'DICIEMBRE 25'!L522</f>
        <v>13944</v>
      </c>
      <c r="N522" s="49">
        <f>+'NOVIEMBRE 25'!M522+'OCTUBRE 25'!N522+'DICIEMBRE 25'!M522</f>
        <v>0</v>
      </c>
      <c r="O522" s="50">
        <f t="shared" si="8"/>
        <v>669148.87999999989</v>
      </c>
    </row>
    <row r="523" spans="1:15" s="48" customFormat="1" ht="15.6" x14ac:dyDescent="0.3">
      <c r="A523" s="41" t="s">
        <v>1038</v>
      </c>
      <c r="B523" s="42" t="s">
        <v>1039</v>
      </c>
      <c r="C523" s="49">
        <f>+'NOVIEMBRE 25'!C523+'OCTUBRE 25'!C523+'DICIEMBRE 25'!C523</f>
        <v>17767923.080000002</v>
      </c>
      <c r="D523" s="49">
        <f>+'NOVIEMBRE 25'!D523+'OCTUBRE 25'!D523+'DICIEMBRE 25'!D523</f>
        <v>5267552.66</v>
      </c>
      <c r="E523" s="49">
        <f>+'NOVIEMBRE 25'!E523+'OCTUBRE 25'!E523+'DICIEMBRE 25'!E523</f>
        <v>221426.27999999997</v>
      </c>
      <c r="F523" s="49">
        <f>+'NOVIEMBRE 25'!F523+'OCTUBRE 25'!F523+'DICIEMBRE 25'!F523</f>
        <v>1394539.2000000002</v>
      </c>
      <c r="G523" s="49">
        <f>+'NOVIEMBRE 25'!G523+'OCTUBRE 25'!G523+'DICIEMBRE 25'!G523</f>
        <v>473302.79000000004</v>
      </c>
      <c r="H523" s="49">
        <f>+'NOVIEMBRE 25'!H523+'OCTUBRE 25'!H523+'DICIEMBRE 25'!H523</f>
        <v>183184.39</v>
      </c>
      <c r="I523" s="49">
        <f>+'NOVIEMBRE 25'!I523+'OCTUBRE 25'!I523+'DICIEMBRE 25'!I523</f>
        <v>524740.92999999993</v>
      </c>
      <c r="J523" s="49">
        <f>+'OCTUBRE 25'!J523</f>
        <v>247.04</v>
      </c>
      <c r="K523" s="49">
        <f>'NOVIEMBRE 25'!J523+'OCTUBRE 25'!K523+'DICIEMBRE 25'!J523</f>
        <v>27152.909999999996</v>
      </c>
      <c r="L523" s="49">
        <f>+'NOVIEMBRE 25'!K523+'OCTUBRE 25'!L523+'DICIEMBRE 25'!K523</f>
        <v>81626.209999999992</v>
      </c>
      <c r="M523" s="49">
        <f>+'NOVIEMBRE 25'!L523+'OCTUBRE 25'!M523+'DICIEMBRE 25'!L523</f>
        <v>1328657</v>
      </c>
      <c r="N523" s="49">
        <f>+'NOVIEMBRE 25'!M523+'OCTUBRE 25'!N523+'DICIEMBRE 25'!M523</f>
        <v>0</v>
      </c>
      <c r="O523" s="50">
        <f t="shared" si="8"/>
        <v>27270352.490000002</v>
      </c>
    </row>
    <row r="524" spans="1:15" s="48" customFormat="1" ht="15.6" x14ac:dyDescent="0.3">
      <c r="A524" s="41" t="s">
        <v>1040</v>
      </c>
      <c r="B524" s="42" t="s">
        <v>1041</v>
      </c>
      <c r="C524" s="49">
        <f>+'NOVIEMBRE 25'!C524+'OCTUBRE 25'!C524+'DICIEMBRE 25'!C524</f>
        <v>1023474.4</v>
      </c>
      <c r="D524" s="49">
        <f>+'NOVIEMBRE 25'!D524+'OCTUBRE 25'!D524+'DICIEMBRE 25'!D524</f>
        <v>188178.93</v>
      </c>
      <c r="E524" s="49">
        <f>+'NOVIEMBRE 25'!E524+'OCTUBRE 25'!E524+'DICIEMBRE 25'!E524</f>
        <v>13940.81</v>
      </c>
      <c r="F524" s="49">
        <f>+'NOVIEMBRE 25'!F524+'OCTUBRE 25'!F524+'DICIEMBRE 25'!F524</f>
        <v>70965.090000000011</v>
      </c>
      <c r="G524" s="49">
        <f>+'NOVIEMBRE 25'!G524+'OCTUBRE 25'!G524+'DICIEMBRE 25'!G524</f>
        <v>37440.5</v>
      </c>
      <c r="H524" s="49">
        <f>+'NOVIEMBRE 25'!H524+'OCTUBRE 25'!H524+'DICIEMBRE 25'!H524</f>
        <v>8425.89</v>
      </c>
      <c r="I524" s="49">
        <f>+'NOVIEMBRE 25'!I524+'OCTUBRE 25'!I524+'DICIEMBRE 25'!I524</f>
        <v>27914.690000000002</v>
      </c>
      <c r="J524" s="49">
        <f>+'OCTUBRE 25'!J524</f>
        <v>13.14</v>
      </c>
      <c r="K524" s="49">
        <f>'NOVIEMBRE 25'!J524+'OCTUBRE 25'!K524+'DICIEMBRE 25'!J524</f>
        <v>2366.37</v>
      </c>
      <c r="L524" s="49">
        <f>+'NOVIEMBRE 25'!K524+'OCTUBRE 25'!L524+'DICIEMBRE 25'!K524</f>
        <v>3059.4399999999996</v>
      </c>
      <c r="M524" s="49">
        <f>+'NOVIEMBRE 25'!L524+'OCTUBRE 25'!M524+'DICIEMBRE 25'!L524</f>
        <v>53538</v>
      </c>
      <c r="N524" s="49">
        <f>+'NOVIEMBRE 25'!M524+'OCTUBRE 25'!N524+'DICIEMBRE 25'!M524</f>
        <v>0</v>
      </c>
      <c r="O524" s="50">
        <f t="shared" si="8"/>
        <v>1429317.26</v>
      </c>
    </row>
    <row r="525" spans="1:15" s="48" customFormat="1" ht="15.6" x14ac:dyDescent="0.3">
      <c r="A525" s="41" t="s">
        <v>1042</v>
      </c>
      <c r="B525" s="42" t="s">
        <v>1043</v>
      </c>
      <c r="C525" s="49">
        <f>+'NOVIEMBRE 25'!C525+'OCTUBRE 25'!C525+'DICIEMBRE 25'!C525</f>
        <v>1066536.27</v>
      </c>
      <c r="D525" s="49">
        <f>+'NOVIEMBRE 25'!D525+'OCTUBRE 25'!D525+'DICIEMBRE 25'!D525</f>
        <v>172674.59999999998</v>
      </c>
      <c r="E525" s="49">
        <f>+'NOVIEMBRE 25'!E525+'OCTUBRE 25'!E525+'DICIEMBRE 25'!E525</f>
        <v>14288.62</v>
      </c>
      <c r="F525" s="49">
        <f>+'NOVIEMBRE 25'!F525+'OCTUBRE 25'!F525+'DICIEMBRE 25'!F525</f>
        <v>76746.98</v>
      </c>
      <c r="G525" s="49">
        <f>+'NOVIEMBRE 25'!G525+'OCTUBRE 25'!G525+'DICIEMBRE 25'!G525</f>
        <v>44365.54</v>
      </c>
      <c r="H525" s="49">
        <f>+'NOVIEMBRE 25'!H525+'OCTUBRE 25'!H525+'DICIEMBRE 25'!H525</f>
        <v>9429.4</v>
      </c>
      <c r="I525" s="49">
        <f>+'NOVIEMBRE 25'!I525+'OCTUBRE 25'!I525+'DICIEMBRE 25'!I525</f>
        <v>32659.08</v>
      </c>
      <c r="J525" s="49">
        <f>+'OCTUBRE 25'!J525</f>
        <v>15.38</v>
      </c>
      <c r="K525" s="49">
        <f>'NOVIEMBRE 25'!J525+'OCTUBRE 25'!K525+'DICIEMBRE 25'!J525</f>
        <v>2481.8999999999996</v>
      </c>
      <c r="L525" s="49">
        <f>+'NOVIEMBRE 25'!K525+'OCTUBRE 25'!L525+'DICIEMBRE 25'!K525</f>
        <v>3676.2200000000003</v>
      </c>
      <c r="M525" s="49">
        <f>+'NOVIEMBRE 25'!L525+'OCTUBRE 25'!M525+'DICIEMBRE 25'!L525</f>
        <v>144059</v>
      </c>
      <c r="N525" s="49">
        <f>+'NOVIEMBRE 25'!M525+'OCTUBRE 25'!N525+'DICIEMBRE 25'!M525</f>
        <v>0</v>
      </c>
      <c r="O525" s="50">
        <f t="shared" si="8"/>
        <v>1566932.99</v>
      </c>
    </row>
    <row r="526" spans="1:15" s="48" customFormat="1" ht="15.6" x14ac:dyDescent="0.3">
      <c r="A526" s="41" t="s">
        <v>1044</v>
      </c>
      <c r="B526" s="42" t="s">
        <v>1045</v>
      </c>
      <c r="C526" s="49">
        <f>+'NOVIEMBRE 25'!C526+'OCTUBRE 25'!C526+'DICIEMBRE 25'!C526</f>
        <v>211506.19</v>
      </c>
      <c r="D526" s="49">
        <f>+'NOVIEMBRE 25'!D526+'OCTUBRE 25'!D526+'DICIEMBRE 25'!D526</f>
        <v>105648.70999999999</v>
      </c>
      <c r="E526" s="49">
        <f>+'NOVIEMBRE 25'!E526+'OCTUBRE 25'!E526+'DICIEMBRE 25'!E526</f>
        <v>3336.61</v>
      </c>
      <c r="F526" s="49">
        <f>+'NOVIEMBRE 25'!F526+'OCTUBRE 25'!F526+'DICIEMBRE 25'!F526</f>
        <v>13839.259999999998</v>
      </c>
      <c r="G526" s="49">
        <f>+'NOVIEMBRE 25'!G526+'OCTUBRE 25'!G526+'DICIEMBRE 25'!G526</f>
        <v>790.12</v>
      </c>
      <c r="H526" s="49">
        <f>+'NOVIEMBRE 25'!H526+'OCTUBRE 25'!H526+'DICIEMBRE 25'!H526</f>
        <v>1437.3100000000002</v>
      </c>
      <c r="I526" s="49">
        <f>+'NOVIEMBRE 25'!I526+'OCTUBRE 25'!I526+'DICIEMBRE 25'!I526</f>
        <v>1852.62</v>
      </c>
      <c r="J526" s="49">
        <f>+'OCTUBRE 25'!J526</f>
        <v>0.87</v>
      </c>
      <c r="K526" s="49">
        <f>'NOVIEMBRE 25'!J526+'OCTUBRE 25'!K526+'DICIEMBRE 25'!J526</f>
        <v>629.46</v>
      </c>
      <c r="L526" s="49">
        <f>+'NOVIEMBRE 25'!K526+'OCTUBRE 25'!L526+'DICIEMBRE 25'!K526</f>
        <v>385.87999999999994</v>
      </c>
      <c r="M526" s="49">
        <f>+'NOVIEMBRE 25'!L526+'OCTUBRE 25'!M526+'DICIEMBRE 25'!L526</f>
        <v>43046</v>
      </c>
      <c r="N526" s="49">
        <f>+'NOVIEMBRE 25'!M526+'OCTUBRE 25'!N526+'DICIEMBRE 25'!M526</f>
        <v>0</v>
      </c>
      <c r="O526" s="50">
        <f t="shared" si="8"/>
        <v>382473.03</v>
      </c>
    </row>
    <row r="527" spans="1:15" s="48" customFormat="1" ht="15.6" x14ac:dyDescent="0.3">
      <c r="A527" s="41" t="s">
        <v>1046</v>
      </c>
      <c r="B527" s="42" t="s">
        <v>1047</v>
      </c>
      <c r="C527" s="49">
        <f>+'NOVIEMBRE 25'!C527+'OCTUBRE 25'!C527+'DICIEMBRE 25'!C527</f>
        <v>779610.53</v>
      </c>
      <c r="D527" s="49">
        <f>+'NOVIEMBRE 25'!D527+'OCTUBRE 25'!D527+'DICIEMBRE 25'!D527</f>
        <v>344092.51</v>
      </c>
      <c r="E527" s="49">
        <f>+'NOVIEMBRE 25'!E527+'OCTUBRE 25'!E527+'DICIEMBRE 25'!E527</f>
        <v>10531.130000000001</v>
      </c>
      <c r="F527" s="49">
        <f>+'NOVIEMBRE 25'!F527+'OCTUBRE 25'!F527+'DICIEMBRE 25'!F527</f>
        <v>58153.490000000005</v>
      </c>
      <c r="G527" s="49">
        <f>+'NOVIEMBRE 25'!G527+'OCTUBRE 25'!G527+'DICIEMBRE 25'!G527</f>
        <v>23743.64</v>
      </c>
      <c r="H527" s="49">
        <f>+'NOVIEMBRE 25'!H527+'OCTUBRE 25'!H527+'DICIEMBRE 25'!H527</f>
        <v>7224.4</v>
      </c>
      <c r="I527" s="49">
        <f>+'NOVIEMBRE 25'!I527+'OCTUBRE 25'!I527+'DICIEMBRE 25'!I527</f>
        <v>21753.15</v>
      </c>
      <c r="J527" s="49">
        <f>+'OCTUBRE 25'!J527</f>
        <v>10.24</v>
      </c>
      <c r="K527" s="49">
        <f>'NOVIEMBRE 25'!J527+'OCTUBRE 25'!K527+'DICIEMBRE 25'!J527</f>
        <v>1626.9299999999998</v>
      </c>
      <c r="L527" s="49">
        <f>+'NOVIEMBRE 25'!K527+'OCTUBRE 25'!L527+'DICIEMBRE 25'!K527</f>
        <v>2936.2799999999997</v>
      </c>
      <c r="M527" s="49">
        <f>+'NOVIEMBRE 25'!L527+'OCTUBRE 25'!M527+'DICIEMBRE 25'!L527</f>
        <v>165318</v>
      </c>
      <c r="N527" s="49">
        <f>+'NOVIEMBRE 25'!M527+'OCTUBRE 25'!N527+'DICIEMBRE 25'!M527</f>
        <v>0</v>
      </c>
      <c r="O527" s="50">
        <f t="shared" si="8"/>
        <v>1415000.2999999996</v>
      </c>
    </row>
    <row r="528" spans="1:15" s="48" customFormat="1" ht="15.6" x14ac:dyDescent="0.3">
      <c r="A528" s="41" t="s">
        <v>1048</v>
      </c>
      <c r="B528" s="42" t="s">
        <v>1049</v>
      </c>
      <c r="C528" s="49">
        <f>+'NOVIEMBRE 25'!C528+'OCTUBRE 25'!C528+'DICIEMBRE 25'!C528</f>
        <v>1530039.12</v>
      </c>
      <c r="D528" s="49">
        <f>+'NOVIEMBRE 25'!D528+'OCTUBRE 25'!D528+'DICIEMBRE 25'!D528</f>
        <v>555946.26</v>
      </c>
      <c r="E528" s="49">
        <f>+'NOVIEMBRE 25'!E528+'OCTUBRE 25'!E528+'DICIEMBRE 25'!E528</f>
        <v>20579.36</v>
      </c>
      <c r="F528" s="49">
        <f>+'NOVIEMBRE 25'!F528+'OCTUBRE 25'!F528+'DICIEMBRE 25'!F528</f>
        <v>103376.32999999999</v>
      </c>
      <c r="G528" s="49">
        <f>+'NOVIEMBRE 25'!G528+'OCTUBRE 25'!G528+'DICIEMBRE 25'!G528</f>
        <v>52365.930000000008</v>
      </c>
      <c r="H528" s="49">
        <f>+'NOVIEMBRE 25'!H528+'OCTUBRE 25'!H528+'DICIEMBRE 25'!H528</f>
        <v>12215.43</v>
      </c>
      <c r="I528" s="49">
        <f>+'NOVIEMBRE 25'!I528+'OCTUBRE 25'!I528+'DICIEMBRE 25'!I528</f>
        <v>39210.81</v>
      </c>
      <c r="J528" s="49">
        <f>+'OCTUBRE 25'!J528</f>
        <v>18.46</v>
      </c>
      <c r="K528" s="49">
        <f>'NOVIEMBRE 25'!J528+'OCTUBRE 25'!K528+'DICIEMBRE 25'!J528</f>
        <v>3804.0299999999997</v>
      </c>
      <c r="L528" s="49">
        <f>+'NOVIEMBRE 25'!K528+'OCTUBRE 25'!L528+'DICIEMBRE 25'!K528</f>
        <v>4294.04</v>
      </c>
      <c r="M528" s="49">
        <f>+'NOVIEMBRE 25'!L528+'OCTUBRE 25'!M528+'DICIEMBRE 25'!L528</f>
        <v>0</v>
      </c>
      <c r="N528" s="49">
        <f>+'NOVIEMBRE 25'!M528+'OCTUBRE 25'!N528+'DICIEMBRE 25'!M528</f>
        <v>0</v>
      </c>
      <c r="O528" s="50">
        <f t="shared" si="8"/>
        <v>2321849.7700000005</v>
      </c>
    </row>
    <row r="529" spans="1:15" s="48" customFormat="1" ht="15.6" x14ac:dyDescent="0.3">
      <c r="A529" s="41" t="s">
        <v>1050</v>
      </c>
      <c r="B529" s="42" t="s">
        <v>1051</v>
      </c>
      <c r="C529" s="49">
        <f>+'NOVIEMBRE 25'!C529+'OCTUBRE 25'!C529+'DICIEMBRE 25'!C529</f>
        <v>260640.53999999998</v>
      </c>
      <c r="D529" s="49">
        <f>+'NOVIEMBRE 25'!D529+'OCTUBRE 25'!D529+'DICIEMBRE 25'!D529</f>
        <v>127332.97999999998</v>
      </c>
      <c r="E529" s="49">
        <f>+'NOVIEMBRE 25'!E529+'OCTUBRE 25'!E529+'DICIEMBRE 25'!E529</f>
        <v>4318.4799999999996</v>
      </c>
      <c r="F529" s="49">
        <f>+'NOVIEMBRE 25'!F529+'OCTUBRE 25'!F529+'DICIEMBRE 25'!F529</f>
        <v>16697.109999999997</v>
      </c>
      <c r="G529" s="49">
        <f>+'NOVIEMBRE 25'!G529+'OCTUBRE 25'!G529+'DICIEMBRE 25'!G529</f>
        <v>1766.75</v>
      </c>
      <c r="H529" s="49">
        <f>+'NOVIEMBRE 25'!H529+'OCTUBRE 25'!H529+'DICIEMBRE 25'!H529</f>
        <v>1641.76</v>
      </c>
      <c r="I529" s="49">
        <f>+'NOVIEMBRE 25'!I529+'OCTUBRE 25'!I529+'DICIEMBRE 25'!I529</f>
        <v>2204.4</v>
      </c>
      <c r="J529" s="49">
        <f>+'OCTUBRE 25'!J529</f>
        <v>1.04</v>
      </c>
      <c r="K529" s="49">
        <f>'NOVIEMBRE 25'!J529+'OCTUBRE 25'!K529+'DICIEMBRE 25'!J529</f>
        <v>866.28</v>
      </c>
      <c r="L529" s="49">
        <f>+'NOVIEMBRE 25'!K529+'OCTUBRE 25'!L529+'DICIEMBRE 25'!K529</f>
        <v>369.67</v>
      </c>
      <c r="M529" s="49">
        <f>+'NOVIEMBRE 25'!L529+'OCTUBRE 25'!M529+'DICIEMBRE 25'!L529</f>
        <v>3228</v>
      </c>
      <c r="N529" s="49">
        <f>+'NOVIEMBRE 25'!M529+'OCTUBRE 25'!N529+'DICIEMBRE 25'!M529</f>
        <v>0</v>
      </c>
      <c r="O529" s="50">
        <f t="shared" si="8"/>
        <v>419067.00999999995</v>
      </c>
    </row>
    <row r="530" spans="1:15" s="48" customFormat="1" ht="15.6" x14ac:dyDescent="0.3">
      <c r="A530" s="41" t="s">
        <v>1052</v>
      </c>
      <c r="B530" s="42" t="s">
        <v>1053</v>
      </c>
      <c r="C530" s="49">
        <f>+'NOVIEMBRE 25'!C530+'OCTUBRE 25'!C530+'DICIEMBRE 25'!C530</f>
        <v>355731.17</v>
      </c>
      <c r="D530" s="49">
        <f>+'NOVIEMBRE 25'!D530+'OCTUBRE 25'!D530+'DICIEMBRE 25'!D530</f>
        <v>123234</v>
      </c>
      <c r="E530" s="49">
        <f>+'NOVIEMBRE 25'!E530+'OCTUBRE 25'!E530+'DICIEMBRE 25'!E530</f>
        <v>5512.34</v>
      </c>
      <c r="F530" s="49">
        <f>+'NOVIEMBRE 25'!F530+'OCTUBRE 25'!F530+'DICIEMBRE 25'!F530</f>
        <v>23515.41</v>
      </c>
      <c r="G530" s="49">
        <f>+'NOVIEMBRE 25'!G530+'OCTUBRE 25'!G530+'DICIEMBRE 25'!G530</f>
        <v>8664.2099999999991</v>
      </c>
      <c r="H530" s="49">
        <f>+'NOVIEMBRE 25'!H530+'OCTUBRE 25'!H530+'DICIEMBRE 25'!H530</f>
        <v>2504.25</v>
      </c>
      <c r="I530" s="49">
        <f>+'NOVIEMBRE 25'!I530+'OCTUBRE 25'!I530+'DICIEMBRE 25'!I530</f>
        <v>6456.2</v>
      </c>
      <c r="J530" s="49">
        <f>+'OCTUBRE 25'!J530</f>
        <v>3.04</v>
      </c>
      <c r="K530" s="49">
        <f>'NOVIEMBRE 25'!J530+'OCTUBRE 25'!K530+'DICIEMBRE 25'!J530</f>
        <v>1067.3700000000001</v>
      </c>
      <c r="L530" s="49">
        <f>+'NOVIEMBRE 25'!K530+'OCTUBRE 25'!L530+'DICIEMBRE 25'!K530</f>
        <v>716.53</v>
      </c>
      <c r="M530" s="49">
        <f>+'NOVIEMBRE 25'!L530+'OCTUBRE 25'!M530+'DICIEMBRE 25'!L530</f>
        <v>0</v>
      </c>
      <c r="N530" s="49">
        <f>+'NOVIEMBRE 25'!M530+'OCTUBRE 25'!N530+'DICIEMBRE 25'!M530</f>
        <v>0</v>
      </c>
      <c r="O530" s="50">
        <f t="shared" si="8"/>
        <v>527404.52</v>
      </c>
    </row>
    <row r="531" spans="1:15" s="48" customFormat="1" ht="15.6" x14ac:dyDescent="0.3">
      <c r="A531" s="41" t="s">
        <v>1054</v>
      </c>
      <c r="B531" s="42" t="s">
        <v>1055</v>
      </c>
      <c r="C531" s="49">
        <f>+'NOVIEMBRE 25'!C531+'OCTUBRE 25'!C531+'DICIEMBRE 25'!C531</f>
        <v>684253.6</v>
      </c>
      <c r="D531" s="49">
        <f>+'NOVIEMBRE 25'!D531+'OCTUBRE 25'!D531+'DICIEMBRE 25'!D531</f>
        <v>230490.06</v>
      </c>
      <c r="E531" s="49">
        <f>+'NOVIEMBRE 25'!E531+'OCTUBRE 25'!E531+'DICIEMBRE 25'!E531</f>
        <v>8850.18</v>
      </c>
      <c r="F531" s="49">
        <f>+'NOVIEMBRE 25'!F531+'OCTUBRE 25'!F531+'DICIEMBRE 25'!F531</f>
        <v>44194.19</v>
      </c>
      <c r="G531" s="49">
        <f>+'NOVIEMBRE 25'!G531+'OCTUBRE 25'!G531+'DICIEMBRE 25'!G531</f>
        <v>11452.52</v>
      </c>
      <c r="H531" s="49">
        <f>+'NOVIEMBRE 25'!H531+'OCTUBRE 25'!H531+'DICIEMBRE 25'!H531</f>
        <v>5249.37</v>
      </c>
      <c r="I531" s="49">
        <f>+'NOVIEMBRE 25'!I531+'OCTUBRE 25'!I531+'DICIEMBRE 25'!I531</f>
        <v>11867.04</v>
      </c>
      <c r="J531" s="49">
        <f>+'OCTUBRE 25'!J531</f>
        <v>5.59</v>
      </c>
      <c r="K531" s="49">
        <f>'NOVIEMBRE 25'!J531+'OCTUBRE 25'!K531+'DICIEMBRE 25'!J531</f>
        <v>1959.66</v>
      </c>
      <c r="L531" s="49">
        <f>+'NOVIEMBRE 25'!K531+'OCTUBRE 25'!L531+'DICIEMBRE 25'!K531</f>
        <v>1767.71</v>
      </c>
      <c r="M531" s="49">
        <f>+'NOVIEMBRE 25'!L531+'OCTUBRE 25'!M531+'DICIEMBRE 25'!L531</f>
        <v>55744</v>
      </c>
      <c r="N531" s="49">
        <f>+'NOVIEMBRE 25'!M531+'OCTUBRE 25'!N531+'DICIEMBRE 25'!M531</f>
        <v>0</v>
      </c>
      <c r="O531" s="50">
        <f t="shared" si="8"/>
        <v>1055833.92</v>
      </c>
    </row>
    <row r="532" spans="1:15" s="48" customFormat="1" ht="15.6" x14ac:dyDescent="0.3">
      <c r="A532" s="41" t="s">
        <v>1056</v>
      </c>
      <c r="B532" s="42" t="s">
        <v>1057</v>
      </c>
      <c r="C532" s="49">
        <f>+'NOVIEMBRE 25'!C532+'OCTUBRE 25'!C532+'DICIEMBRE 25'!C532</f>
        <v>223847.15999999997</v>
      </c>
      <c r="D532" s="49">
        <f>+'NOVIEMBRE 25'!D532+'OCTUBRE 25'!D532+'DICIEMBRE 25'!D532</f>
        <v>99142.290000000008</v>
      </c>
      <c r="E532" s="49">
        <f>+'NOVIEMBRE 25'!E532+'OCTUBRE 25'!E532+'DICIEMBRE 25'!E532</f>
        <v>3567.6400000000003</v>
      </c>
      <c r="F532" s="49">
        <f>+'NOVIEMBRE 25'!F532+'OCTUBRE 25'!F532+'DICIEMBRE 25'!F532</f>
        <v>13164.589999999998</v>
      </c>
      <c r="G532" s="49">
        <f>+'NOVIEMBRE 25'!G532+'OCTUBRE 25'!G532+'DICIEMBRE 25'!G532</f>
        <v>2286.96</v>
      </c>
      <c r="H532" s="49">
        <f>+'NOVIEMBRE 25'!H532+'OCTUBRE 25'!H532+'DICIEMBRE 25'!H532</f>
        <v>1233.68</v>
      </c>
      <c r="I532" s="49">
        <f>+'NOVIEMBRE 25'!I532+'OCTUBRE 25'!I532+'DICIEMBRE 25'!I532</f>
        <v>1739.8999999999999</v>
      </c>
      <c r="J532" s="49">
        <f>+'OCTUBRE 25'!J532</f>
        <v>0.82</v>
      </c>
      <c r="K532" s="49">
        <f>'NOVIEMBRE 25'!J532+'OCTUBRE 25'!K532+'DICIEMBRE 25'!J532</f>
        <v>756.78</v>
      </c>
      <c r="L532" s="49">
        <f>+'NOVIEMBRE 25'!K532+'OCTUBRE 25'!L532+'DICIEMBRE 25'!K532</f>
        <v>191.35</v>
      </c>
      <c r="M532" s="49">
        <f>+'NOVIEMBRE 25'!L532+'OCTUBRE 25'!M532+'DICIEMBRE 25'!L532</f>
        <v>7864</v>
      </c>
      <c r="N532" s="49">
        <f>+'NOVIEMBRE 25'!M532+'OCTUBRE 25'!N532+'DICIEMBRE 25'!M532</f>
        <v>0</v>
      </c>
      <c r="O532" s="50">
        <f t="shared" si="8"/>
        <v>353795.17000000004</v>
      </c>
    </row>
    <row r="533" spans="1:15" s="48" customFormat="1" ht="15.6" x14ac:dyDescent="0.3">
      <c r="A533" s="41" t="s">
        <v>1058</v>
      </c>
      <c r="B533" s="42" t="s">
        <v>1059</v>
      </c>
      <c r="C533" s="49">
        <f>+'NOVIEMBRE 25'!C533+'OCTUBRE 25'!C533+'DICIEMBRE 25'!C533</f>
        <v>3227602.5199999996</v>
      </c>
      <c r="D533" s="49">
        <f>+'NOVIEMBRE 25'!D533+'OCTUBRE 25'!D533+'DICIEMBRE 25'!D533</f>
        <v>954569.08000000007</v>
      </c>
      <c r="E533" s="49">
        <f>+'NOVIEMBRE 25'!E533+'OCTUBRE 25'!E533+'DICIEMBRE 25'!E533</f>
        <v>34586.839999999997</v>
      </c>
      <c r="F533" s="49">
        <f>+'NOVIEMBRE 25'!F533+'OCTUBRE 25'!F533+'DICIEMBRE 25'!F533</f>
        <v>220278.58000000002</v>
      </c>
      <c r="G533" s="49">
        <f>+'NOVIEMBRE 25'!G533+'OCTUBRE 25'!G533+'DICIEMBRE 25'!G533</f>
        <v>87845.78</v>
      </c>
      <c r="H533" s="49">
        <f>+'NOVIEMBRE 25'!H533+'OCTUBRE 25'!H533+'DICIEMBRE 25'!H533</f>
        <v>29755.260000000002</v>
      </c>
      <c r="I533" s="49">
        <f>+'NOVIEMBRE 25'!I533+'OCTUBRE 25'!I533+'DICIEMBRE 25'!I533</f>
        <v>85518.31</v>
      </c>
      <c r="J533" s="49">
        <f>+'OCTUBRE 25'!J533</f>
        <v>40.26</v>
      </c>
      <c r="K533" s="49">
        <f>'NOVIEMBRE 25'!J533+'OCTUBRE 25'!K533+'DICIEMBRE 25'!J533</f>
        <v>6025.59</v>
      </c>
      <c r="L533" s="49">
        <f>+'NOVIEMBRE 25'!K533+'OCTUBRE 25'!L533+'DICIEMBRE 25'!K533</f>
        <v>12184.99</v>
      </c>
      <c r="M533" s="49">
        <f>+'NOVIEMBRE 25'!L533+'OCTUBRE 25'!M533+'DICIEMBRE 25'!L533</f>
        <v>0</v>
      </c>
      <c r="N533" s="49">
        <f>+'NOVIEMBRE 25'!M533+'OCTUBRE 25'!N533+'DICIEMBRE 25'!M533</f>
        <v>0</v>
      </c>
      <c r="O533" s="50">
        <f t="shared" si="8"/>
        <v>4658407.209999999</v>
      </c>
    </row>
    <row r="534" spans="1:15" s="48" customFormat="1" ht="15.6" x14ac:dyDescent="0.3">
      <c r="A534" s="41" t="s">
        <v>1060</v>
      </c>
      <c r="B534" s="42" t="s">
        <v>1061</v>
      </c>
      <c r="C534" s="49">
        <f>+'NOVIEMBRE 25'!C534+'OCTUBRE 25'!C534+'DICIEMBRE 25'!C534</f>
        <v>3002403.88</v>
      </c>
      <c r="D534" s="49">
        <f>+'NOVIEMBRE 25'!D534+'OCTUBRE 25'!D534+'DICIEMBRE 25'!D534</f>
        <v>1372236.95</v>
      </c>
      <c r="E534" s="49">
        <f>+'NOVIEMBRE 25'!E534+'OCTUBRE 25'!E534+'DICIEMBRE 25'!E534</f>
        <v>38704.26</v>
      </c>
      <c r="F534" s="49">
        <f>+'NOVIEMBRE 25'!F534+'OCTUBRE 25'!F534+'DICIEMBRE 25'!F534</f>
        <v>227094.35</v>
      </c>
      <c r="G534" s="49">
        <f>+'NOVIEMBRE 25'!G534+'OCTUBRE 25'!G534+'DICIEMBRE 25'!G534</f>
        <v>118890.87</v>
      </c>
      <c r="H534" s="49">
        <f>+'NOVIEMBRE 25'!H534+'OCTUBRE 25'!H534+'DICIEMBRE 25'!H534</f>
        <v>28958.07</v>
      </c>
      <c r="I534" s="49">
        <f>+'NOVIEMBRE 25'!I534+'OCTUBRE 25'!I534+'DICIEMBRE 25'!I534</f>
        <v>98484.84</v>
      </c>
      <c r="J534" s="49">
        <f>+'OCTUBRE 25'!J534</f>
        <v>46.37</v>
      </c>
      <c r="K534" s="49">
        <f>'NOVIEMBRE 25'!J534+'OCTUBRE 25'!K534+'DICIEMBRE 25'!J534</f>
        <v>5422.83</v>
      </c>
      <c r="L534" s="49">
        <f>+'NOVIEMBRE 25'!K534+'OCTUBRE 25'!L534+'DICIEMBRE 25'!K534</f>
        <v>12241.810000000001</v>
      </c>
      <c r="M534" s="49">
        <f>+'NOVIEMBRE 25'!L534+'OCTUBRE 25'!M534+'DICIEMBRE 25'!L534</f>
        <v>0</v>
      </c>
      <c r="N534" s="49">
        <f>+'NOVIEMBRE 25'!M534+'OCTUBRE 25'!N534+'DICIEMBRE 25'!M534</f>
        <v>0</v>
      </c>
      <c r="O534" s="50">
        <f t="shared" si="8"/>
        <v>4904484.2299999995</v>
      </c>
    </row>
    <row r="535" spans="1:15" s="48" customFormat="1" ht="15.6" x14ac:dyDescent="0.3">
      <c r="A535" s="41" t="s">
        <v>1062</v>
      </c>
      <c r="B535" s="42" t="s">
        <v>1063</v>
      </c>
      <c r="C535" s="49">
        <f>+'NOVIEMBRE 25'!C535+'OCTUBRE 25'!C535+'DICIEMBRE 25'!C535</f>
        <v>690990.98</v>
      </c>
      <c r="D535" s="49">
        <f>+'NOVIEMBRE 25'!D535+'OCTUBRE 25'!D535+'DICIEMBRE 25'!D535</f>
        <v>346139.19</v>
      </c>
      <c r="E535" s="49">
        <f>+'NOVIEMBRE 25'!E535+'OCTUBRE 25'!E535+'DICIEMBRE 25'!E535</f>
        <v>9878.82</v>
      </c>
      <c r="F535" s="49">
        <f>+'NOVIEMBRE 25'!F535+'OCTUBRE 25'!F535+'DICIEMBRE 25'!F535</f>
        <v>46639.090000000004</v>
      </c>
      <c r="G535" s="49">
        <f>+'NOVIEMBRE 25'!G535+'OCTUBRE 25'!G535+'DICIEMBRE 25'!G535</f>
        <v>17829.419999999998</v>
      </c>
      <c r="H535" s="49">
        <f>+'NOVIEMBRE 25'!H535+'OCTUBRE 25'!H535+'DICIEMBRE 25'!H535</f>
        <v>5328.02</v>
      </c>
      <c r="I535" s="49">
        <f>+'NOVIEMBRE 25'!I535+'OCTUBRE 25'!I535+'DICIEMBRE 25'!I535</f>
        <v>14478.74</v>
      </c>
      <c r="J535" s="49">
        <f>+'OCTUBRE 25'!J535</f>
        <v>6.82</v>
      </c>
      <c r="K535" s="49">
        <f>'NOVIEMBRE 25'!J535+'OCTUBRE 25'!K535+'DICIEMBRE 25'!J535</f>
        <v>1902.3899999999999</v>
      </c>
      <c r="L535" s="49">
        <f>+'NOVIEMBRE 25'!K535+'OCTUBRE 25'!L535+'DICIEMBRE 25'!K535</f>
        <v>1771.3700000000001</v>
      </c>
      <c r="M535" s="49">
        <f>+'NOVIEMBRE 25'!L535+'OCTUBRE 25'!M535+'DICIEMBRE 25'!L535</f>
        <v>41180</v>
      </c>
      <c r="N535" s="49">
        <f>+'NOVIEMBRE 25'!M535+'OCTUBRE 25'!N535+'DICIEMBRE 25'!M535</f>
        <v>0</v>
      </c>
      <c r="O535" s="50">
        <f t="shared" si="8"/>
        <v>1176144.8399999999</v>
      </c>
    </row>
    <row r="536" spans="1:15" s="48" customFormat="1" ht="15.6" x14ac:dyDescent="0.3">
      <c r="A536" s="41" t="s">
        <v>1064</v>
      </c>
      <c r="B536" s="42" t="s">
        <v>1065</v>
      </c>
      <c r="C536" s="49">
        <f>+'NOVIEMBRE 25'!C536+'OCTUBRE 25'!C536+'DICIEMBRE 25'!C536</f>
        <v>426402.72000000003</v>
      </c>
      <c r="D536" s="49">
        <f>+'NOVIEMBRE 25'!D536+'OCTUBRE 25'!D536+'DICIEMBRE 25'!D536</f>
        <v>159163.41999999998</v>
      </c>
      <c r="E536" s="49">
        <f>+'NOVIEMBRE 25'!E536+'OCTUBRE 25'!E536+'DICIEMBRE 25'!E536</f>
        <v>6290.8099999999995</v>
      </c>
      <c r="F536" s="49">
        <f>+'NOVIEMBRE 25'!F536+'OCTUBRE 25'!F536+'DICIEMBRE 25'!F536</f>
        <v>28929.809999999998</v>
      </c>
      <c r="G536" s="49">
        <f>+'NOVIEMBRE 25'!G536+'OCTUBRE 25'!G536+'DICIEMBRE 25'!G536</f>
        <v>6469.53</v>
      </c>
      <c r="H536" s="49">
        <f>+'NOVIEMBRE 25'!H536+'OCTUBRE 25'!H536+'DICIEMBRE 25'!H536</f>
        <v>3254.88</v>
      </c>
      <c r="I536" s="49">
        <f>+'NOVIEMBRE 25'!I536+'OCTUBRE 25'!I536+'DICIEMBRE 25'!I536</f>
        <v>6888.0599999999995</v>
      </c>
      <c r="J536" s="49">
        <f>+'OCTUBRE 25'!J536</f>
        <v>3.24</v>
      </c>
      <c r="K536" s="49">
        <f>'NOVIEMBRE 25'!J536+'OCTUBRE 25'!K536+'DICIEMBRE 25'!J536</f>
        <v>1221.8399999999999</v>
      </c>
      <c r="L536" s="49">
        <f>+'NOVIEMBRE 25'!K536+'OCTUBRE 25'!L536+'DICIEMBRE 25'!K536</f>
        <v>1060</v>
      </c>
      <c r="M536" s="49">
        <f>+'NOVIEMBRE 25'!L536+'OCTUBRE 25'!M536+'DICIEMBRE 25'!L536</f>
        <v>0</v>
      </c>
      <c r="N536" s="49">
        <f>+'NOVIEMBRE 25'!M536+'OCTUBRE 25'!N536+'DICIEMBRE 25'!M536</f>
        <v>0</v>
      </c>
      <c r="O536" s="50">
        <f t="shared" si="8"/>
        <v>639684.31000000006</v>
      </c>
    </row>
    <row r="537" spans="1:15" s="48" customFormat="1" ht="15.6" x14ac:dyDescent="0.3">
      <c r="A537" s="41" t="s">
        <v>1066</v>
      </c>
      <c r="B537" s="42" t="s">
        <v>1067</v>
      </c>
      <c r="C537" s="49">
        <f>+'NOVIEMBRE 25'!C537+'OCTUBRE 25'!C537+'DICIEMBRE 25'!C537</f>
        <v>438344.18</v>
      </c>
      <c r="D537" s="49">
        <f>+'NOVIEMBRE 25'!D537+'OCTUBRE 25'!D537+'DICIEMBRE 25'!D537</f>
        <v>144371.40000000002</v>
      </c>
      <c r="E537" s="49">
        <f>+'NOVIEMBRE 25'!E537+'OCTUBRE 25'!E537+'DICIEMBRE 25'!E537</f>
        <v>6840.35</v>
      </c>
      <c r="F537" s="49">
        <f>+'NOVIEMBRE 25'!F537+'OCTUBRE 25'!F537+'DICIEMBRE 25'!F537</f>
        <v>29143.06</v>
      </c>
      <c r="G537" s="49">
        <f>+'NOVIEMBRE 25'!G537+'OCTUBRE 25'!G537+'DICIEMBRE 25'!G537</f>
        <v>10778.24</v>
      </c>
      <c r="H537" s="49">
        <f>+'NOVIEMBRE 25'!H537+'OCTUBRE 25'!H537+'DICIEMBRE 25'!H537</f>
        <v>3098.72</v>
      </c>
      <c r="I537" s="49">
        <f>+'NOVIEMBRE 25'!I537+'OCTUBRE 25'!I537+'DICIEMBRE 25'!I537</f>
        <v>7956.3099999999995</v>
      </c>
      <c r="J537" s="49">
        <f>+'OCTUBRE 25'!J537</f>
        <v>3.75</v>
      </c>
      <c r="K537" s="49">
        <f>'NOVIEMBRE 25'!J537+'OCTUBRE 25'!K537+'DICIEMBRE 25'!J537</f>
        <v>1313.91</v>
      </c>
      <c r="L537" s="49">
        <f>+'NOVIEMBRE 25'!K537+'OCTUBRE 25'!L537+'DICIEMBRE 25'!K537</f>
        <v>891.53</v>
      </c>
      <c r="M537" s="49">
        <f>+'NOVIEMBRE 25'!L537+'OCTUBRE 25'!M537+'DICIEMBRE 25'!L537</f>
        <v>0</v>
      </c>
      <c r="N537" s="49">
        <f>+'NOVIEMBRE 25'!M537+'OCTUBRE 25'!N537+'DICIEMBRE 25'!M537</f>
        <v>0</v>
      </c>
      <c r="O537" s="50">
        <f t="shared" si="8"/>
        <v>642741.45000000019</v>
      </c>
    </row>
    <row r="538" spans="1:15" s="48" customFormat="1" ht="15.6" x14ac:dyDescent="0.3">
      <c r="A538" s="41" t="s">
        <v>1068</v>
      </c>
      <c r="B538" s="42" t="s">
        <v>1069</v>
      </c>
      <c r="C538" s="49">
        <f>+'NOVIEMBRE 25'!C538+'OCTUBRE 25'!C538+'DICIEMBRE 25'!C538</f>
        <v>967171.1</v>
      </c>
      <c r="D538" s="49">
        <f>+'NOVIEMBRE 25'!D538+'OCTUBRE 25'!D538+'DICIEMBRE 25'!D538</f>
        <v>357542.39</v>
      </c>
      <c r="E538" s="49">
        <f>+'NOVIEMBRE 25'!E538+'OCTUBRE 25'!E538+'DICIEMBRE 25'!E538</f>
        <v>12749.470000000001</v>
      </c>
      <c r="F538" s="49">
        <f>+'NOVIEMBRE 25'!F538+'OCTUBRE 25'!F538+'DICIEMBRE 25'!F538</f>
        <v>67996.62</v>
      </c>
      <c r="G538" s="49">
        <f>+'NOVIEMBRE 25'!G538+'OCTUBRE 25'!G538+'DICIEMBRE 25'!G538</f>
        <v>28278.799999999999</v>
      </c>
      <c r="H538" s="49">
        <f>+'NOVIEMBRE 25'!H538+'OCTUBRE 25'!H538+'DICIEMBRE 25'!H538</f>
        <v>8307.1899999999987</v>
      </c>
      <c r="I538" s="49">
        <f>+'NOVIEMBRE 25'!I538+'OCTUBRE 25'!I538+'DICIEMBRE 25'!I538</f>
        <v>24266.18</v>
      </c>
      <c r="J538" s="49">
        <f>+'OCTUBRE 25'!J538</f>
        <v>11.42</v>
      </c>
      <c r="K538" s="49">
        <f>'NOVIEMBRE 25'!J538+'OCTUBRE 25'!K538+'DICIEMBRE 25'!J538</f>
        <v>2232.66</v>
      </c>
      <c r="L538" s="49">
        <f>+'NOVIEMBRE 25'!K538+'OCTUBRE 25'!L538+'DICIEMBRE 25'!K538</f>
        <v>3162.5699999999997</v>
      </c>
      <c r="M538" s="49">
        <f>+'NOVIEMBRE 25'!L538+'OCTUBRE 25'!M538+'DICIEMBRE 25'!L538</f>
        <v>35339</v>
      </c>
      <c r="N538" s="49">
        <f>+'NOVIEMBRE 25'!M538+'OCTUBRE 25'!N538+'DICIEMBRE 25'!M538</f>
        <v>0</v>
      </c>
      <c r="O538" s="50">
        <f t="shared" si="8"/>
        <v>1507057.4</v>
      </c>
    </row>
    <row r="539" spans="1:15" s="48" customFormat="1" ht="15.6" x14ac:dyDescent="0.3">
      <c r="A539" s="41" t="s">
        <v>1070</v>
      </c>
      <c r="B539" s="42" t="s">
        <v>1071</v>
      </c>
      <c r="C539" s="49">
        <f>+'NOVIEMBRE 25'!C539+'OCTUBRE 25'!C539+'DICIEMBRE 25'!C539</f>
        <v>643144.15999999992</v>
      </c>
      <c r="D539" s="49">
        <f>+'NOVIEMBRE 25'!D539+'OCTUBRE 25'!D539+'DICIEMBRE 25'!D539</f>
        <v>219894.49</v>
      </c>
      <c r="E539" s="49">
        <f>+'NOVIEMBRE 25'!E539+'OCTUBRE 25'!E539+'DICIEMBRE 25'!E539</f>
        <v>9031.02</v>
      </c>
      <c r="F539" s="49">
        <f>+'NOVIEMBRE 25'!F539+'OCTUBRE 25'!F539+'DICIEMBRE 25'!F539</f>
        <v>47391.73</v>
      </c>
      <c r="G539" s="49">
        <f>+'NOVIEMBRE 25'!G539+'OCTUBRE 25'!G539+'DICIEMBRE 25'!G539</f>
        <v>18315.45</v>
      </c>
      <c r="H539" s="49">
        <f>+'NOVIEMBRE 25'!H539+'OCTUBRE 25'!H539+'DICIEMBRE 25'!H539</f>
        <v>5731.01</v>
      </c>
      <c r="I539" s="49">
        <f>+'NOVIEMBRE 25'!I539+'OCTUBRE 25'!I539+'DICIEMBRE 25'!I539</f>
        <v>16671.64</v>
      </c>
      <c r="J539" s="49">
        <f>+'OCTUBRE 25'!J539</f>
        <v>7.85</v>
      </c>
      <c r="K539" s="49">
        <f>'NOVIEMBRE 25'!J539+'OCTUBRE 25'!K539+'DICIEMBRE 25'!J539</f>
        <v>1412.25</v>
      </c>
      <c r="L539" s="49">
        <f>+'NOVIEMBRE 25'!K539+'OCTUBRE 25'!L539+'DICIEMBRE 25'!K539</f>
        <v>2237.2399999999998</v>
      </c>
      <c r="M539" s="49">
        <f>+'NOVIEMBRE 25'!L539+'OCTUBRE 25'!M539+'DICIEMBRE 25'!L539</f>
        <v>27473</v>
      </c>
      <c r="N539" s="49">
        <f>+'NOVIEMBRE 25'!M539+'OCTUBRE 25'!N539+'DICIEMBRE 25'!M539</f>
        <v>0</v>
      </c>
      <c r="O539" s="50">
        <f t="shared" si="8"/>
        <v>991309.83999999985</v>
      </c>
    </row>
    <row r="540" spans="1:15" s="48" customFormat="1" ht="15.6" x14ac:dyDescent="0.3">
      <c r="A540" s="41" t="s">
        <v>1072</v>
      </c>
      <c r="B540" s="42" t="s">
        <v>1073</v>
      </c>
      <c r="C540" s="49">
        <f>+'NOVIEMBRE 25'!C540+'OCTUBRE 25'!C540+'DICIEMBRE 25'!C540</f>
        <v>825704.16000000015</v>
      </c>
      <c r="D540" s="49">
        <f>+'NOVIEMBRE 25'!D540+'OCTUBRE 25'!D540+'DICIEMBRE 25'!D540</f>
        <v>337269.6</v>
      </c>
      <c r="E540" s="49">
        <f>+'NOVIEMBRE 25'!E540+'OCTUBRE 25'!E540+'DICIEMBRE 25'!E540</f>
        <v>11612.83</v>
      </c>
      <c r="F540" s="49">
        <f>+'NOVIEMBRE 25'!F540+'OCTUBRE 25'!F540+'DICIEMBRE 25'!F540</f>
        <v>57875.21</v>
      </c>
      <c r="G540" s="49">
        <f>+'NOVIEMBRE 25'!G540+'OCTUBRE 25'!G540+'DICIEMBRE 25'!G540</f>
        <v>29229.97</v>
      </c>
      <c r="H540" s="49">
        <f>+'NOVIEMBRE 25'!H540+'OCTUBRE 25'!H540+'DICIEMBRE 25'!H540</f>
        <v>6803.21</v>
      </c>
      <c r="I540" s="49">
        <f>+'NOVIEMBRE 25'!I540+'OCTUBRE 25'!I540+'DICIEMBRE 25'!I540</f>
        <v>21933.34</v>
      </c>
      <c r="J540" s="49">
        <f>+'OCTUBRE 25'!J540</f>
        <v>10.33</v>
      </c>
      <c r="K540" s="49">
        <f>'NOVIEMBRE 25'!J540+'OCTUBRE 25'!K540+'DICIEMBRE 25'!J540</f>
        <v>1997.97</v>
      </c>
      <c r="L540" s="49">
        <f>+'NOVIEMBRE 25'!K540+'OCTUBRE 25'!L540+'DICIEMBRE 25'!K540</f>
        <v>2455.7200000000003</v>
      </c>
      <c r="M540" s="49">
        <f>+'NOVIEMBRE 25'!L540+'OCTUBRE 25'!M540+'DICIEMBRE 25'!L540</f>
        <v>0</v>
      </c>
      <c r="N540" s="49">
        <f>+'NOVIEMBRE 25'!M540+'OCTUBRE 25'!N540+'DICIEMBRE 25'!M540</f>
        <v>0</v>
      </c>
      <c r="O540" s="50">
        <f t="shared" si="8"/>
        <v>1294892.3400000003</v>
      </c>
    </row>
    <row r="541" spans="1:15" s="48" customFormat="1" ht="15.6" x14ac:dyDescent="0.3">
      <c r="A541" s="41" t="s">
        <v>1074</v>
      </c>
      <c r="B541" s="42" t="s">
        <v>1075</v>
      </c>
      <c r="C541" s="49">
        <f>+'NOVIEMBRE 25'!C541+'OCTUBRE 25'!C541+'DICIEMBRE 25'!C541</f>
        <v>704215.42999999993</v>
      </c>
      <c r="D541" s="49">
        <f>+'NOVIEMBRE 25'!D541+'OCTUBRE 25'!D541+'DICIEMBRE 25'!D541</f>
        <v>270890.97000000003</v>
      </c>
      <c r="E541" s="49">
        <f>+'NOVIEMBRE 25'!E541+'OCTUBRE 25'!E541+'DICIEMBRE 25'!E541</f>
        <v>9733.94</v>
      </c>
      <c r="F541" s="49">
        <f>+'NOVIEMBRE 25'!F541+'OCTUBRE 25'!F541+'DICIEMBRE 25'!F541</f>
        <v>49751.130000000005</v>
      </c>
      <c r="G541" s="49">
        <f>+'NOVIEMBRE 25'!G541+'OCTUBRE 25'!G541+'DICIEMBRE 25'!G541</f>
        <v>19255.14</v>
      </c>
      <c r="H541" s="49">
        <f>+'NOVIEMBRE 25'!H541+'OCTUBRE 25'!H541+'DICIEMBRE 25'!H541</f>
        <v>5923.59</v>
      </c>
      <c r="I541" s="49">
        <f>+'NOVIEMBRE 25'!I541+'OCTUBRE 25'!I541+'DICIEMBRE 25'!I541</f>
        <v>16845.580000000002</v>
      </c>
      <c r="J541" s="49">
        <f>+'OCTUBRE 25'!J541</f>
        <v>7.93</v>
      </c>
      <c r="K541" s="49">
        <f>'NOVIEMBRE 25'!J541+'OCTUBRE 25'!K541+'DICIEMBRE 25'!J541</f>
        <v>1610.34</v>
      </c>
      <c r="L541" s="49">
        <f>+'NOVIEMBRE 25'!K541+'OCTUBRE 25'!L541+'DICIEMBRE 25'!K541</f>
        <v>2193.39</v>
      </c>
      <c r="M541" s="49">
        <f>+'NOVIEMBRE 25'!L541+'OCTUBRE 25'!M541+'DICIEMBRE 25'!L541</f>
        <v>64645</v>
      </c>
      <c r="N541" s="49">
        <f>+'NOVIEMBRE 25'!M541+'OCTUBRE 25'!N541+'DICIEMBRE 25'!M541</f>
        <v>0</v>
      </c>
      <c r="O541" s="50">
        <f t="shared" si="8"/>
        <v>1145072.44</v>
      </c>
    </row>
    <row r="542" spans="1:15" s="48" customFormat="1" ht="15.6" x14ac:dyDescent="0.3">
      <c r="A542" s="41" t="s">
        <v>1076</v>
      </c>
      <c r="B542" s="42" t="s">
        <v>1077</v>
      </c>
      <c r="C542" s="49">
        <f>+'NOVIEMBRE 25'!C542+'OCTUBRE 25'!C542+'DICIEMBRE 25'!C542</f>
        <v>790644.8</v>
      </c>
      <c r="D542" s="49">
        <f>+'NOVIEMBRE 25'!D542+'OCTUBRE 25'!D542+'DICIEMBRE 25'!D542</f>
        <v>214359.77999999997</v>
      </c>
      <c r="E542" s="49">
        <f>+'NOVIEMBRE 25'!E542+'OCTUBRE 25'!E542+'DICIEMBRE 25'!E542</f>
        <v>10755.36</v>
      </c>
      <c r="F542" s="49">
        <f>+'NOVIEMBRE 25'!F542+'OCTUBRE 25'!F542+'DICIEMBRE 25'!F542</f>
        <v>52494.62</v>
      </c>
      <c r="G542" s="49">
        <f>+'NOVIEMBRE 25'!G542+'OCTUBRE 25'!G542+'DICIEMBRE 25'!G542</f>
        <v>25469.53</v>
      </c>
      <c r="H542" s="49">
        <f>+'NOVIEMBRE 25'!H542+'OCTUBRE 25'!H542+'DICIEMBRE 25'!H542</f>
        <v>6094.13</v>
      </c>
      <c r="I542" s="49">
        <f>+'NOVIEMBRE 25'!I542+'OCTUBRE 25'!I542+'DICIEMBRE 25'!I542</f>
        <v>18673.41</v>
      </c>
      <c r="J542" s="49">
        <f>+'OCTUBRE 25'!J542</f>
        <v>8.7899999999999991</v>
      </c>
      <c r="K542" s="49">
        <f>'NOVIEMBRE 25'!J542+'OCTUBRE 25'!K542+'DICIEMBRE 25'!J542</f>
        <v>2018.67</v>
      </c>
      <c r="L542" s="49">
        <f>+'NOVIEMBRE 25'!K542+'OCTUBRE 25'!L542+'DICIEMBRE 25'!K542</f>
        <v>2051.75</v>
      </c>
      <c r="M542" s="49">
        <f>+'NOVIEMBRE 25'!L542+'OCTUBRE 25'!M542+'DICIEMBRE 25'!L542</f>
        <v>159265</v>
      </c>
      <c r="N542" s="49">
        <f>+'NOVIEMBRE 25'!M542+'OCTUBRE 25'!N542+'DICIEMBRE 25'!M542</f>
        <v>0</v>
      </c>
      <c r="O542" s="50">
        <f t="shared" si="8"/>
        <v>1281835.8399999999</v>
      </c>
    </row>
    <row r="543" spans="1:15" s="48" customFormat="1" ht="15.6" x14ac:dyDescent="0.3">
      <c r="A543" s="41" t="s">
        <v>1078</v>
      </c>
      <c r="B543" s="42" t="s">
        <v>1079</v>
      </c>
      <c r="C543" s="49">
        <f>+'NOVIEMBRE 25'!C543+'OCTUBRE 25'!C543+'DICIEMBRE 25'!C543</f>
        <v>856479.58</v>
      </c>
      <c r="D543" s="49">
        <f>+'NOVIEMBRE 25'!D543+'OCTUBRE 25'!D543+'DICIEMBRE 25'!D543</f>
        <v>165726.59999999998</v>
      </c>
      <c r="E543" s="49">
        <f>+'NOVIEMBRE 25'!E543+'OCTUBRE 25'!E543+'DICIEMBRE 25'!E543</f>
        <v>11554.84</v>
      </c>
      <c r="F543" s="49">
        <f>+'NOVIEMBRE 25'!F543+'OCTUBRE 25'!F543+'DICIEMBRE 25'!F543</f>
        <v>59271.69</v>
      </c>
      <c r="G543" s="49">
        <f>+'NOVIEMBRE 25'!G543+'OCTUBRE 25'!G543+'DICIEMBRE 25'!G543</f>
        <v>23064.73</v>
      </c>
      <c r="H543" s="49">
        <f>+'NOVIEMBRE 25'!H543+'OCTUBRE 25'!H543+'DICIEMBRE 25'!H543</f>
        <v>7045.68</v>
      </c>
      <c r="I543" s="49">
        <f>+'NOVIEMBRE 25'!I543+'OCTUBRE 25'!I543+'DICIEMBRE 25'!I543</f>
        <v>19815.59</v>
      </c>
      <c r="J543" s="49">
        <f>+'OCTUBRE 25'!J543</f>
        <v>9.33</v>
      </c>
      <c r="K543" s="49">
        <f>'NOVIEMBRE 25'!J543+'OCTUBRE 25'!K543+'DICIEMBRE 25'!J543</f>
        <v>1871.8500000000001</v>
      </c>
      <c r="L543" s="49">
        <f>+'NOVIEMBRE 25'!K543+'OCTUBRE 25'!L543+'DICIEMBRE 25'!K543</f>
        <v>2564.3200000000002</v>
      </c>
      <c r="M543" s="49">
        <f>+'NOVIEMBRE 25'!L543+'OCTUBRE 25'!M543+'DICIEMBRE 25'!L543</f>
        <v>16062</v>
      </c>
      <c r="N543" s="49">
        <f>+'NOVIEMBRE 25'!M543+'OCTUBRE 25'!N543+'DICIEMBRE 25'!M543</f>
        <v>0</v>
      </c>
      <c r="O543" s="50">
        <f t="shared" si="8"/>
        <v>1163466.2100000002</v>
      </c>
    </row>
    <row r="544" spans="1:15" s="48" customFormat="1" ht="15.6" x14ac:dyDescent="0.3">
      <c r="A544" s="41" t="s">
        <v>1080</v>
      </c>
      <c r="B544" s="42" t="s">
        <v>1081</v>
      </c>
      <c r="C544" s="49">
        <f>+'NOVIEMBRE 25'!C544+'OCTUBRE 25'!C544+'DICIEMBRE 25'!C544</f>
        <v>282882.08</v>
      </c>
      <c r="D544" s="49">
        <f>+'NOVIEMBRE 25'!D544+'OCTUBRE 25'!D544+'DICIEMBRE 25'!D544</f>
        <v>125133.70999999999</v>
      </c>
      <c r="E544" s="49">
        <f>+'NOVIEMBRE 25'!E544+'OCTUBRE 25'!E544+'DICIEMBRE 25'!E544</f>
        <v>4613.33</v>
      </c>
      <c r="F544" s="49">
        <f>+'NOVIEMBRE 25'!F544+'OCTUBRE 25'!F544+'DICIEMBRE 25'!F544</f>
        <v>19114.3</v>
      </c>
      <c r="G544" s="49">
        <f>+'NOVIEMBRE 25'!G544+'OCTUBRE 25'!G544+'DICIEMBRE 25'!G544</f>
        <v>3144.94</v>
      </c>
      <c r="H544" s="49">
        <f>+'NOVIEMBRE 25'!H544+'OCTUBRE 25'!H544+'DICIEMBRE 25'!H544</f>
        <v>2014.2399999999998</v>
      </c>
      <c r="I544" s="49">
        <f>+'NOVIEMBRE 25'!I544+'OCTUBRE 25'!I544+'DICIEMBRE 25'!I544</f>
        <v>3606.54</v>
      </c>
      <c r="J544" s="49">
        <f>+'OCTUBRE 25'!J544</f>
        <v>1.7</v>
      </c>
      <c r="K544" s="49">
        <f>'NOVIEMBRE 25'!J544+'OCTUBRE 25'!K544+'DICIEMBRE 25'!J544</f>
        <v>967.89</v>
      </c>
      <c r="L544" s="49">
        <f>+'NOVIEMBRE 25'!K544+'OCTUBRE 25'!L544+'DICIEMBRE 25'!K544</f>
        <v>573.83999999999992</v>
      </c>
      <c r="M544" s="49">
        <f>+'NOVIEMBRE 25'!L544+'OCTUBRE 25'!M544+'DICIEMBRE 25'!L544</f>
        <v>4683</v>
      </c>
      <c r="N544" s="49">
        <f>+'NOVIEMBRE 25'!M544+'OCTUBRE 25'!N544+'DICIEMBRE 25'!M544</f>
        <v>0</v>
      </c>
      <c r="O544" s="50">
        <f t="shared" si="8"/>
        <v>446735.57000000007</v>
      </c>
    </row>
    <row r="545" spans="1:15" s="48" customFormat="1" ht="15.6" x14ac:dyDescent="0.3">
      <c r="A545" s="41" t="s">
        <v>1082</v>
      </c>
      <c r="B545" s="42" t="s">
        <v>1083</v>
      </c>
      <c r="C545" s="49">
        <f>+'NOVIEMBRE 25'!C545+'OCTUBRE 25'!C545+'DICIEMBRE 25'!C545</f>
        <v>1680221.98</v>
      </c>
      <c r="D545" s="49">
        <f>+'NOVIEMBRE 25'!D545+'OCTUBRE 25'!D545+'DICIEMBRE 25'!D545</f>
        <v>631661.46</v>
      </c>
      <c r="E545" s="49">
        <f>+'NOVIEMBRE 25'!E545+'OCTUBRE 25'!E545+'DICIEMBRE 25'!E545</f>
        <v>22832.809999999998</v>
      </c>
      <c r="F545" s="49">
        <f>+'NOVIEMBRE 25'!F545+'OCTUBRE 25'!F545+'DICIEMBRE 25'!F545</f>
        <v>111500.62000000001</v>
      </c>
      <c r="G545" s="49">
        <f>+'NOVIEMBRE 25'!G545+'OCTUBRE 25'!G545+'DICIEMBRE 25'!G545</f>
        <v>47619.520000000004</v>
      </c>
      <c r="H545" s="49">
        <f>+'NOVIEMBRE 25'!H545+'OCTUBRE 25'!H545+'DICIEMBRE 25'!H545</f>
        <v>12926.72</v>
      </c>
      <c r="I545" s="49">
        <f>+'NOVIEMBRE 25'!I545+'OCTUBRE 25'!I545+'DICIEMBRE 25'!I545</f>
        <v>37343.15</v>
      </c>
      <c r="J545" s="49">
        <f>+'OCTUBRE 25'!J545</f>
        <v>17.579999999999998</v>
      </c>
      <c r="K545" s="49">
        <f>'NOVIEMBRE 25'!J545+'OCTUBRE 25'!K545+'DICIEMBRE 25'!J545</f>
        <v>4184.97</v>
      </c>
      <c r="L545" s="49">
        <f>+'NOVIEMBRE 25'!K545+'OCTUBRE 25'!L545+'DICIEMBRE 25'!K545</f>
        <v>4345.74</v>
      </c>
      <c r="M545" s="49">
        <f>+'NOVIEMBRE 25'!L545+'OCTUBRE 25'!M545+'DICIEMBRE 25'!L545</f>
        <v>0</v>
      </c>
      <c r="N545" s="49">
        <f>+'NOVIEMBRE 25'!M545+'OCTUBRE 25'!N545+'DICIEMBRE 25'!M545</f>
        <v>0</v>
      </c>
      <c r="O545" s="50">
        <f t="shared" si="8"/>
        <v>2552654.5500000007</v>
      </c>
    </row>
    <row r="546" spans="1:15" s="48" customFormat="1" ht="15.6" x14ac:dyDescent="0.3">
      <c r="A546" s="41" t="s">
        <v>1084</v>
      </c>
      <c r="B546" s="42" t="s">
        <v>1085</v>
      </c>
      <c r="C546" s="49">
        <f>+'NOVIEMBRE 25'!C546+'OCTUBRE 25'!C546+'DICIEMBRE 25'!C546</f>
        <v>322882.13</v>
      </c>
      <c r="D546" s="49">
        <f>+'NOVIEMBRE 25'!D546+'OCTUBRE 25'!D546+'DICIEMBRE 25'!D546</f>
        <v>163098.36000000002</v>
      </c>
      <c r="E546" s="49">
        <f>+'NOVIEMBRE 25'!E546+'OCTUBRE 25'!E546+'DICIEMBRE 25'!E546</f>
        <v>5282.67</v>
      </c>
      <c r="F546" s="49">
        <f>+'NOVIEMBRE 25'!F546+'OCTUBRE 25'!F546+'DICIEMBRE 25'!F546</f>
        <v>20485.710000000003</v>
      </c>
      <c r="G546" s="49">
        <f>+'NOVIEMBRE 25'!G546+'OCTUBRE 25'!G546+'DICIEMBRE 25'!G546</f>
        <v>5031.26</v>
      </c>
      <c r="H546" s="49">
        <f>+'NOVIEMBRE 25'!H546+'OCTUBRE 25'!H546+'DICIEMBRE 25'!H546</f>
        <v>2021.1100000000001</v>
      </c>
      <c r="I546" s="49">
        <f>+'NOVIEMBRE 25'!I546+'OCTUBRE 25'!I546+'DICIEMBRE 25'!I546</f>
        <v>3923.9799999999996</v>
      </c>
      <c r="J546" s="49">
        <f>+'OCTUBRE 25'!J546</f>
        <v>1.85</v>
      </c>
      <c r="K546" s="49">
        <f>'NOVIEMBRE 25'!J546+'OCTUBRE 25'!K546+'DICIEMBRE 25'!J546</f>
        <v>1081.44</v>
      </c>
      <c r="L546" s="49">
        <f>+'NOVIEMBRE 25'!K546+'OCTUBRE 25'!L546+'DICIEMBRE 25'!K546</f>
        <v>450.51</v>
      </c>
      <c r="M546" s="49">
        <f>+'NOVIEMBRE 25'!L546+'OCTUBRE 25'!M546+'DICIEMBRE 25'!L546</f>
        <v>4275</v>
      </c>
      <c r="N546" s="49">
        <f>+'NOVIEMBRE 25'!M546+'OCTUBRE 25'!N546+'DICIEMBRE 25'!M546</f>
        <v>0</v>
      </c>
      <c r="O546" s="50">
        <f t="shared" si="8"/>
        <v>528534.02</v>
      </c>
    </row>
    <row r="547" spans="1:15" s="48" customFormat="1" ht="15.6" x14ac:dyDescent="0.3">
      <c r="A547" s="41" t="s">
        <v>1086</v>
      </c>
      <c r="B547" s="42" t="s">
        <v>1087</v>
      </c>
      <c r="C547" s="49">
        <f>+'NOVIEMBRE 25'!C547+'OCTUBRE 25'!C547+'DICIEMBRE 25'!C547</f>
        <v>1042355.27</v>
      </c>
      <c r="D547" s="49">
        <f>+'NOVIEMBRE 25'!D547+'OCTUBRE 25'!D547+'DICIEMBRE 25'!D547</f>
        <v>489643.18999999994</v>
      </c>
      <c r="E547" s="49">
        <f>+'NOVIEMBRE 25'!E547+'OCTUBRE 25'!E547+'DICIEMBRE 25'!E547</f>
        <v>13381.630000000001</v>
      </c>
      <c r="F547" s="49">
        <f>+'NOVIEMBRE 25'!F547+'OCTUBRE 25'!F547+'DICIEMBRE 25'!F547</f>
        <v>79053.56</v>
      </c>
      <c r="G547" s="49">
        <f>+'NOVIEMBRE 25'!G547+'OCTUBRE 25'!G547+'DICIEMBRE 25'!G547</f>
        <v>44389.19</v>
      </c>
      <c r="H547" s="49">
        <f>+'NOVIEMBRE 25'!H547+'OCTUBRE 25'!H547+'DICIEMBRE 25'!H547</f>
        <v>10103.630000000001</v>
      </c>
      <c r="I547" s="49">
        <f>+'NOVIEMBRE 25'!I547+'OCTUBRE 25'!I547+'DICIEMBRE 25'!I547</f>
        <v>36033.300000000003</v>
      </c>
      <c r="J547" s="49">
        <f>+'OCTUBRE 25'!J547</f>
        <v>16.96</v>
      </c>
      <c r="K547" s="49">
        <f>'NOVIEMBRE 25'!J547+'OCTUBRE 25'!K547+'DICIEMBRE 25'!J547</f>
        <v>1826.8200000000002</v>
      </c>
      <c r="L547" s="49">
        <f>+'NOVIEMBRE 25'!K547+'OCTUBRE 25'!L547+'DICIEMBRE 25'!K547</f>
        <v>4291.3900000000003</v>
      </c>
      <c r="M547" s="49">
        <f>+'NOVIEMBRE 25'!L547+'OCTUBRE 25'!M547+'DICIEMBRE 25'!L547</f>
        <v>82353</v>
      </c>
      <c r="N547" s="49">
        <f>+'NOVIEMBRE 25'!M547+'OCTUBRE 25'!N547+'DICIEMBRE 25'!M547</f>
        <v>0</v>
      </c>
      <c r="O547" s="50">
        <f t="shared" si="8"/>
        <v>1803447.9399999997</v>
      </c>
    </row>
    <row r="548" spans="1:15" s="48" customFormat="1" ht="30" x14ac:dyDescent="0.3">
      <c r="A548" s="41" t="s">
        <v>1088</v>
      </c>
      <c r="B548" s="42" t="s">
        <v>1089</v>
      </c>
      <c r="C548" s="49">
        <f>+'NOVIEMBRE 25'!C548+'OCTUBRE 25'!C548+'DICIEMBRE 25'!C548</f>
        <v>1574036.81</v>
      </c>
      <c r="D548" s="49">
        <f>+'NOVIEMBRE 25'!D548+'OCTUBRE 25'!D548+'DICIEMBRE 25'!D548</f>
        <v>531665.85000000009</v>
      </c>
      <c r="E548" s="49">
        <f>+'NOVIEMBRE 25'!E548+'OCTUBRE 25'!E548+'DICIEMBRE 25'!E548</f>
        <v>19811.419999999998</v>
      </c>
      <c r="F548" s="49">
        <f>+'NOVIEMBRE 25'!F548+'OCTUBRE 25'!F548+'DICIEMBRE 25'!F548</f>
        <v>106287.41000000002</v>
      </c>
      <c r="G548" s="49">
        <f>+'NOVIEMBRE 25'!G548+'OCTUBRE 25'!G548+'DICIEMBRE 25'!G548</f>
        <v>57779.409999999989</v>
      </c>
      <c r="H548" s="49">
        <f>+'NOVIEMBRE 25'!H548+'OCTUBRE 25'!H548+'DICIEMBRE 25'!H548</f>
        <v>13061.400000000001</v>
      </c>
      <c r="I548" s="49">
        <f>+'NOVIEMBRE 25'!I548+'OCTUBRE 25'!I548+'DICIEMBRE 25'!I548</f>
        <v>44159.23</v>
      </c>
      <c r="J548" s="49">
        <f>+'OCTUBRE 25'!J548</f>
        <v>20.79</v>
      </c>
      <c r="K548" s="49">
        <f>'NOVIEMBRE 25'!J548+'OCTUBRE 25'!K548+'DICIEMBRE 25'!J548</f>
        <v>3890.82</v>
      </c>
      <c r="L548" s="49">
        <f>+'NOVIEMBRE 25'!K548+'OCTUBRE 25'!L548+'DICIEMBRE 25'!K548</f>
        <v>4835.9400000000005</v>
      </c>
      <c r="M548" s="49">
        <f>+'NOVIEMBRE 25'!L548+'OCTUBRE 25'!M548+'DICIEMBRE 25'!L548</f>
        <v>286910</v>
      </c>
      <c r="N548" s="49">
        <f>+'NOVIEMBRE 25'!M548+'OCTUBRE 25'!N548+'DICIEMBRE 25'!M548</f>
        <v>0</v>
      </c>
      <c r="O548" s="50">
        <f t="shared" si="8"/>
        <v>2642459.08</v>
      </c>
    </row>
    <row r="549" spans="1:15" s="48" customFormat="1" ht="15.6" x14ac:dyDescent="0.3">
      <c r="A549" s="41" t="s">
        <v>1090</v>
      </c>
      <c r="B549" s="42" t="s">
        <v>1091</v>
      </c>
      <c r="C549" s="49">
        <f>+'NOVIEMBRE 25'!C549+'OCTUBRE 25'!C549+'DICIEMBRE 25'!C549</f>
        <v>440494.38</v>
      </c>
      <c r="D549" s="49">
        <f>+'NOVIEMBRE 25'!D549+'OCTUBRE 25'!D549+'DICIEMBRE 25'!D549</f>
        <v>176747.34</v>
      </c>
      <c r="E549" s="49">
        <f>+'NOVIEMBRE 25'!E549+'OCTUBRE 25'!E549+'DICIEMBRE 25'!E549</f>
        <v>6450.25</v>
      </c>
      <c r="F549" s="49">
        <f>+'NOVIEMBRE 25'!F549+'OCTUBRE 25'!F549+'DICIEMBRE 25'!F549</f>
        <v>28504.62</v>
      </c>
      <c r="G549" s="49">
        <f>+'NOVIEMBRE 25'!G549+'OCTUBRE 25'!G549+'DICIEMBRE 25'!G549</f>
        <v>10969.52</v>
      </c>
      <c r="H549" s="49">
        <f>+'NOVIEMBRE 25'!H549+'OCTUBRE 25'!H549+'DICIEMBRE 25'!H549</f>
        <v>3102.4399999999996</v>
      </c>
      <c r="I549" s="49">
        <f>+'NOVIEMBRE 25'!I549+'OCTUBRE 25'!I549+'DICIEMBRE 25'!I549</f>
        <v>8263.27</v>
      </c>
      <c r="J549" s="49">
        <f>+'OCTUBRE 25'!J549</f>
        <v>3.89</v>
      </c>
      <c r="K549" s="49">
        <f>'NOVIEMBRE 25'!J549+'OCTUBRE 25'!K549+'DICIEMBRE 25'!J549</f>
        <v>1240.1100000000001</v>
      </c>
      <c r="L549" s="49">
        <f>+'NOVIEMBRE 25'!K549+'OCTUBRE 25'!L549+'DICIEMBRE 25'!K549</f>
        <v>904.92</v>
      </c>
      <c r="M549" s="49">
        <f>+'NOVIEMBRE 25'!L549+'OCTUBRE 25'!M549+'DICIEMBRE 25'!L549</f>
        <v>0</v>
      </c>
      <c r="N549" s="49">
        <f>+'NOVIEMBRE 25'!M549+'OCTUBRE 25'!N549+'DICIEMBRE 25'!M549</f>
        <v>0</v>
      </c>
      <c r="O549" s="50">
        <f t="shared" si="8"/>
        <v>676680.74</v>
      </c>
    </row>
    <row r="550" spans="1:15" s="48" customFormat="1" ht="15.6" x14ac:dyDescent="0.3">
      <c r="A550" s="41" t="s">
        <v>1092</v>
      </c>
      <c r="B550" s="42" t="s">
        <v>1093</v>
      </c>
      <c r="C550" s="49">
        <f>+'NOVIEMBRE 25'!C550+'OCTUBRE 25'!C550+'DICIEMBRE 25'!C550</f>
        <v>342892.06</v>
      </c>
      <c r="D550" s="49">
        <f>+'NOVIEMBRE 25'!D550+'OCTUBRE 25'!D550+'DICIEMBRE 25'!D550</f>
        <v>167299.16999999998</v>
      </c>
      <c r="E550" s="49">
        <f>+'NOVIEMBRE 25'!E550+'OCTUBRE 25'!E550+'DICIEMBRE 25'!E550</f>
        <v>5491.33</v>
      </c>
      <c r="F550" s="49">
        <f>+'NOVIEMBRE 25'!F550+'OCTUBRE 25'!F550+'DICIEMBRE 25'!F550</f>
        <v>21785.96</v>
      </c>
      <c r="G550" s="49">
        <f>+'NOVIEMBRE 25'!G550+'OCTUBRE 25'!G550+'DICIEMBRE 25'!G550</f>
        <v>6272.35</v>
      </c>
      <c r="H550" s="49">
        <f>+'NOVIEMBRE 25'!H550+'OCTUBRE 25'!H550+'DICIEMBRE 25'!H550</f>
        <v>2189.5500000000002</v>
      </c>
      <c r="I550" s="49">
        <f>+'NOVIEMBRE 25'!I550+'OCTUBRE 25'!I550+'DICIEMBRE 25'!I550</f>
        <v>4704.99</v>
      </c>
      <c r="J550" s="49">
        <f>+'OCTUBRE 25'!J550</f>
        <v>2.2200000000000002</v>
      </c>
      <c r="K550" s="49">
        <f>'NOVIEMBRE 25'!J550+'OCTUBRE 25'!K550+'DICIEMBRE 25'!J550</f>
        <v>1108.02</v>
      </c>
      <c r="L550" s="49">
        <f>+'NOVIEMBRE 25'!K550+'OCTUBRE 25'!L550+'DICIEMBRE 25'!K550</f>
        <v>515.33000000000004</v>
      </c>
      <c r="M550" s="49">
        <f>+'NOVIEMBRE 25'!L550+'OCTUBRE 25'!M550+'DICIEMBRE 25'!L550</f>
        <v>0</v>
      </c>
      <c r="N550" s="49">
        <f>+'NOVIEMBRE 25'!M550+'OCTUBRE 25'!N550+'DICIEMBRE 25'!M550</f>
        <v>0</v>
      </c>
      <c r="O550" s="50">
        <f t="shared" si="8"/>
        <v>552260.98</v>
      </c>
    </row>
    <row r="551" spans="1:15" s="48" customFormat="1" ht="15.6" x14ac:dyDescent="0.3">
      <c r="A551" s="41" t="s">
        <v>1094</v>
      </c>
      <c r="B551" s="42" t="s">
        <v>1095</v>
      </c>
      <c r="C551" s="49">
        <f>+'NOVIEMBRE 25'!C551+'OCTUBRE 25'!C551+'DICIEMBRE 25'!C551</f>
        <v>1172463.67</v>
      </c>
      <c r="D551" s="49">
        <f>+'NOVIEMBRE 25'!D551+'OCTUBRE 25'!D551+'DICIEMBRE 25'!D551</f>
        <v>538031.06999999995</v>
      </c>
      <c r="E551" s="49">
        <f>+'NOVIEMBRE 25'!E551+'OCTUBRE 25'!E551+'DICIEMBRE 25'!E551</f>
        <v>16037.369999999999</v>
      </c>
      <c r="F551" s="49">
        <f>+'NOVIEMBRE 25'!F551+'OCTUBRE 25'!F551+'DICIEMBRE 25'!F551</f>
        <v>87016.05</v>
      </c>
      <c r="G551" s="49">
        <f>+'NOVIEMBRE 25'!G551+'OCTUBRE 25'!G551+'DICIEMBRE 25'!G551</f>
        <v>46153.01</v>
      </c>
      <c r="H551" s="49">
        <f>+'NOVIEMBRE 25'!H551+'OCTUBRE 25'!H551+'DICIEMBRE 25'!H551</f>
        <v>10735.27</v>
      </c>
      <c r="I551" s="49">
        <f>+'NOVIEMBRE 25'!I551+'OCTUBRE 25'!I551+'DICIEMBRE 25'!I551</f>
        <v>36210.370000000003</v>
      </c>
      <c r="J551" s="49">
        <f>+'OCTUBRE 25'!J551</f>
        <v>17.05</v>
      </c>
      <c r="K551" s="49">
        <f>'NOVIEMBRE 25'!J551+'OCTUBRE 25'!K551+'DICIEMBRE 25'!J551</f>
        <v>2591.04</v>
      </c>
      <c r="L551" s="49">
        <f>+'NOVIEMBRE 25'!K551+'OCTUBRE 25'!L551+'DICIEMBRE 25'!K551</f>
        <v>4307.2</v>
      </c>
      <c r="M551" s="49">
        <f>+'NOVIEMBRE 25'!L551+'OCTUBRE 25'!M551+'DICIEMBRE 25'!L551</f>
        <v>63480</v>
      </c>
      <c r="N551" s="49">
        <f>+'NOVIEMBRE 25'!M551+'OCTUBRE 25'!N551+'DICIEMBRE 25'!M551</f>
        <v>0</v>
      </c>
      <c r="O551" s="50">
        <f t="shared" si="8"/>
        <v>1977042.1</v>
      </c>
    </row>
    <row r="552" spans="1:15" s="48" customFormat="1" ht="30" x14ac:dyDescent="0.3">
      <c r="A552" s="41" t="s">
        <v>1096</v>
      </c>
      <c r="B552" s="42" t="s">
        <v>1097</v>
      </c>
      <c r="C552" s="49">
        <f>+'NOVIEMBRE 25'!C552+'OCTUBRE 25'!C552+'DICIEMBRE 25'!C552</f>
        <v>749314.67999999993</v>
      </c>
      <c r="D552" s="49">
        <f>+'NOVIEMBRE 25'!D552+'OCTUBRE 25'!D552+'DICIEMBRE 25'!D552</f>
        <v>174540.03</v>
      </c>
      <c r="E552" s="49">
        <f>+'NOVIEMBRE 25'!E552+'OCTUBRE 25'!E552+'DICIEMBRE 25'!E552</f>
        <v>9832.65</v>
      </c>
      <c r="F552" s="49">
        <f>+'NOVIEMBRE 25'!F552+'OCTUBRE 25'!F552+'DICIEMBRE 25'!F552</f>
        <v>61647.070000000007</v>
      </c>
      <c r="G552" s="49">
        <f>+'NOVIEMBRE 25'!G552+'OCTUBRE 25'!G552+'DICIEMBRE 25'!G552</f>
        <v>7314.12</v>
      </c>
      <c r="H552" s="49">
        <f>+'NOVIEMBRE 25'!H552+'OCTUBRE 25'!H552+'DICIEMBRE 25'!H552</f>
        <v>8089.59</v>
      </c>
      <c r="I552" s="49">
        <f>+'NOVIEMBRE 25'!I552+'OCTUBRE 25'!I552+'DICIEMBRE 25'!I552</f>
        <v>17585.86</v>
      </c>
      <c r="J552" s="49">
        <f>+'OCTUBRE 25'!J552</f>
        <v>8.2799999999999994</v>
      </c>
      <c r="K552" s="49">
        <f>'NOVIEMBRE 25'!J552+'OCTUBRE 25'!K552+'DICIEMBRE 25'!J552</f>
        <v>1088.49</v>
      </c>
      <c r="L552" s="49">
        <f>+'NOVIEMBRE 25'!K552+'OCTUBRE 25'!L552+'DICIEMBRE 25'!K552</f>
        <v>3694.4399999999996</v>
      </c>
      <c r="M552" s="49">
        <f>+'NOVIEMBRE 25'!L552+'OCTUBRE 25'!M552+'DICIEMBRE 25'!L552</f>
        <v>19917</v>
      </c>
      <c r="N552" s="49">
        <f>+'NOVIEMBRE 25'!M552+'OCTUBRE 25'!N552+'DICIEMBRE 25'!M552</f>
        <v>0</v>
      </c>
      <c r="O552" s="50">
        <f t="shared" si="8"/>
        <v>1053032.21</v>
      </c>
    </row>
    <row r="553" spans="1:15" s="48" customFormat="1" ht="15.6" x14ac:dyDescent="0.3">
      <c r="A553" s="41" t="s">
        <v>1098</v>
      </c>
      <c r="B553" s="42" t="s">
        <v>1099</v>
      </c>
      <c r="C553" s="49">
        <f>+'NOVIEMBRE 25'!C553+'OCTUBRE 25'!C553+'DICIEMBRE 25'!C553</f>
        <v>3095816.33</v>
      </c>
      <c r="D553" s="49">
        <f>+'NOVIEMBRE 25'!D553+'OCTUBRE 25'!D553+'DICIEMBRE 25'!D553</f>
        <v>1271038.3</v>
      </c>
      <c r="E553" s="49">
        <f>+'NOVIEMBRE 25'!E553+'OCTUBRE 25'!E553+'DICIEMBRE 25'!E553</f>
        <v>43987.44</v>
      </c>
      <c r="F553" s="49">
        <f>+'NOVIEMBRE 25'!F553+'OCTUBRE 25'!F553+'DICIEMBRE 25'!F553</f>
        <v>221450.80000000002</v>
      </c>
      <c r="G553" s="49">
        <f>+'NOVIEMBRE 25'!G553+'OCTUBRE 25'!G553+'DICIEMBRE 25'!G553</f>
        <v>70387.81</v>
      </c>
      <c r="H553" s="49">
        <f>+'NOVIEMBRE 25'!H553+'OCTUBRE 25'!H553+'DICIEMBRE 25'!H553</f>
        <v>26140.79</v>
      </c>
      <c r="I553" s="49">
        <f>+'NOVIEMBRE 25'!I553+'OCTUBRE 25'!I553+'DICIEMBRE 25'!I553</f>
        <v>68454.12</v>
      </c>
      <c r="J553" s="49">
        <f>+'OCTUBRE 25'!J553</f>
        <v>32.229999999999997</v>
      </c>
      <c r="K553" s="49">
        <f>'NOVIEMBRE 25'!J553+'OCTUBRE 25'!K553+'DICIEMBRE 25'!J553</f>
        <v>7123.86</v>
      </c>
      <c r="L553" s="49">
        <f>+'NOVIEMBRE 25'!K553+'OCTUBRE 25'!L553+'DICIEMBRE 25'!K553</f>
        <v>9670.89</v>
      </c>
      <c r="M553" s="49">
        <f>+'NOVIEMBRE 25'!L553+'OCTUBRE 25'!M553+'DICIEMBRE 25'!L553</f>
        <v>0</v>
      </c>
      <c r="N553" s="49">
        <f>+'NOVIEMBRE 25'!M553+'OCTUBRE 25'!N553+'DICIEMBRE 25'!M553</f>
        <v>0</v>
      </c>
      <c r="O553" s="50">
        <f t="shared" si="8"/>
        <v>4814102.57</v>
      </c>
    </row>
    <row r="554" spans="1:15" s="48" customFormat="1" ht="15.6" x14ac:dyDescent="0.3">
      <c r="A554" s="41" t="s">
        <v>1100</v>
      </c>
      <c r="B554" s="42" t="s">
        <v>1101</v>
      </c>
      <c r="C554" s="49">
        <f>+'NOVIEMBRE 25'!C554+'OCTUBRE 25'!C554+'DICIEMBRE 25'!C554</f>
        <v>1275434.24</v>
      </c>
      <c r="D554" s="49">
        <f>+'NOVIEMBRE 25'!D554+'OCTUBRE 25'!D554+'DICIEMBRE 25'!D554</f>
        <v>679220.16</v>
      </c>
      <c r="E554" s="49">
        <f>+'NOVIEMBRE 25'!E554+'OCTUBRE 25'!E554+'DICIEMBRE 25'!E554</f>
        <v>17291.77</v>
      </c>
      <c r="F554" s="49">
        <f>+'NOVIEMBRE 25'!F554+'OCTUBRE 25'!F554+'DICIEMBRE 25'!F554</f>
        <v>94896.779999999984</v>
      </c>
      <c r="G554" s="49">
        <f>+'NOVIEMBRE 25'!G554+'OCTUBRE 25'!G554+'DICIEMBRE 25'!G554</f>
        <v>45446.92</v>
      </c>
      <c r="H554" s="49">
        <f>+'NOVIEMBRE 25'!H554+'OCTUBRE 25'!H554+'DICIEMBRE 25'!H554</f>
        <v>11840.86</v>
      </c>
      <c r="I554" s="49">
        <f>+'NOVIEMBRE 25'!I554+'OCTUBRE 25'!I554+'DICIEMBRE 25'!I554</f>
        <v>38170.82</v>
      </c>
      <c r="J554" s="49">
        <f>+'OCTUBRE 25'!J554</f>
        <v>17.97</v>
      </c>
      <c r="K554" s="49">
        <f>'NOVIEMBRE 25'!J554+'OCTUBRE 25'!K554+'DICIEMBRE 25'!J554</f>
        <v>3073.26</v>
      </c>
      <c r="L554" s="49">
        <f>+'NOVIEMBRE 25'!K554+'OCTUBRE 25'!L554+'DICIEMBRE 25'!K554</f>
        <v>4803.5</v>
      </c>
      <c r="M554" s="49">
        <f>+'NOVIEMBRE 25'!L554+'OCTUBRE 25'!M554+'DICIEMBRE 25'!L554</f>
        <v>23260</v>
      </c>
      <c r="N554" s="49">
        <f>+'NOVIEMBRE 25'!M554+'OCTUBRE 25'!N554+'DICIEMBRE 25'!M554</f>
        <v>0</v>
      </c>
      <c r="O554" s="50">
        <f t="shared" si="8"/>
        <v>2193456.2799999998</v>
      </c>
    </row>
    <row r="555" spans="1:15" s="48" customFormat="1" ht="15.6" x14ac:dyDescent="0.3">
      <c r="A555" s="41" t="s">
        <v>1102</v>
      </c>
      <c r="B555" s="42" t="s">
        <v>1103</v>
      </c>
      <c r="C555" s="49">
        <f>+'NOVIEMBRE 25'!C555+'OCTUBRE 25'!C555+'DICIEMBRE 25'!C555</f>
        <v>400431.00999999995</v>
      </c>
      <c r="D555" s="49">
        <f>+'NOVIEMBRE 25'!D555+'OCTUBRE 25'!D555+'DICIEMBRE 25'!D555</f>
        <v>170358.16999999998</v>
      </c>
      <c r="E555" s="49">
        <f>+'NOVIEMBRE 25'!E555+'OCTUBRE 25'!E555+'DICIEMBRE 25'!E555</f>
        <v>5881.16</v>
      </c>
      <c r="F555" s="49">
        <f>+'NOVIEMBRE 25'!F555+'OCTUBRE 25'!F555+'DICIEMBRE 25'!F555</f>
        <v>25770.440000000002</v>
      </c>
      <c r="G555" s="49">
        <f>+'NOVIEMBRE 25'!G555+'OCTUBRE 25'!G555+'DICIEMBRE 25'!G555</f>
        <v>7056.34</v>
      </c>
      <c r="H555" s="49">
        <f>+'NOVIEMBRE 25'!H555+'OCTUBRE 25'!H555+'DICIEMBRE 25'!H555</f>
        <v>2783.04</v>
      </c>
      <c r="I555" s="49">
        <f>+'NOVIEMBRE 25'!I555+'OCTUBRE 25'!I555+'DICIEMBRE 25'!I555</f>
        <v>6159.07</v>
      </c>
      <c r="J555" s="49">
        <f>+'OCTUBRE 25'!J555</f>
        <v>2.9</v>
      </c>
      <c r="K555" s="49">
        <f>'NOVIEMBRE 25'!J555+'OCTUBRE 25'!K555+'DICIEMBRE 25'!J555</f>
        <v>1123.47</v>
      </c>
      <c r="L555" s="49">
        <f>+'NOVIEMBRE 25'!K555+'OCTUBRE 25'!L555+'DICIEMBRE 25'!K555</f>
        <v>795.5</v>
      </c>
      <c r="M555" s="49">
        <f>+'NOVIEMBRE 25'!L555+'OCTUBRE 25'!M555+'DICIEMBRE 25'!L555</f>
        <v>0</v>
      </c>
      <c r="N555" s="49">
        <f>+'NOVIEMBRE 25'!M555+'OCTUBRE 25'!N555+'DICIEMBRE 25'!M555</f>
        <v>0</v>
      </c>
      <c r="O555" s="50">
        <f t="shared" si="8"/>
        <v>620361.1</v>
      </c>
    </row>
    <row r="556" spans="1:15" s="48" customFormat="1" ht="15.6" x14ac:dyDescent="0.3">
      <c r="A556" s="41" t="s">
        <v>1104</v>
      </c>
      <c r="B556" s="42" t="s">
        <v>1105</v>
      </c>
      <c r="C556" s="49">
        <f>+'NOVIEMBRE 25'!C556+'OCTUBRE 25'!C556+'DICIEMBRE 25'!C556</f>
        <v>732115.02</v>
      </c>
      <c r="D556" s="49">
        <f>+'NOVIEMBRE 25'!D556+'OCTUBRE 25'!D556+'DICIEMBRE 25'!D556</f>
        <v>322870.92</v>
      </c>
      <c r="E556" s="49">
        <f>+'NOVIEMBRE 25'!E556+'OCTUBRE 25'!E556+'DICIEMBRE 25'!E556</f>
        <v>9752.61</v>
      </c>
      <c r="F556" s="49">
        <f>+'NOVIEMBRE 25'!F556+'OCTUBRE 25'!F556+'DICIEMBRE 25'!F556</f>
        <v>47543.670000000006</v>
      </c>
      <c r="G556" s="49">
        <f>+'NOVIEMBRE 25'!G556+'OCTUBRE 25'!G556+'DICIEMBRE 25'!G556</f>
        <v>14137.510000000002</v>
      </c>
      <c r="H556" s="49">
        <f>+'NOVIEMBRE 25'!H556+'OCTUBRE 25'!H556+'DICIEMBRE 25'!H556</f>
        <v>5597.07</v>
      </c>
      <c r="I556" s="49">
        <f>+'NOVIEMBRE 25'!I556+'OCTUBRE 25'!I556+'DICIEMBRE 25'!I556</f>
        <v>13222.98</v>
      </c>
      <c r="J556" s="49">
        <f>+'OCTUBRE 25'!J556</f>
        <v>6.23</v>
      </c>
      <c r="K556" s="49">
        <f>'NOVIEMBRE 25'!J556+'OCTUBRE 25'!K556+'DICIEMBRE 25'!J556</f>
        <v>2254.83</v>
      </c>
      <c r="L556" s="49">
        <f>+'NOVIEMBRE 25'!K556+'OCTUBRE 25'!L556+'DICIEMBRE 25'!K556</f>
        <v>1860.93</v>
      </c>
      <c r="M556" s="49">
        <f>+'NOVIEMBRE 25'!L556+'OCTUBRE 25'!M556+'DICIEMBRE 25'!L556</f>
        <v>40520</v>
      </c>
      <c r="N556" s="49">
        <f>+'NOVIEMBRE 25'!M556+'OCTUBRE 25'!N556+'DICIEMBRE 25'!M556</f>
        <v>0</v>
      </c>
      <c r="O556" s="50">
        <f t="shared" si="8"/>
        <v>1189881.77</v>
      </c>
    </row>
    <row r="557" spans="1:15" s="48" customFormat="1" ht="45" x14ac:dyDescent="0.3">
      <c r="A557" s="41" t="s">
        <v>1106</v>
      </c>
      <c r="B557" s="42" t="s">
        <v>1107</v>
      </c>
      <c r="C557" s="49">
        <f>+'NOVIEMBRE 25'!C557+'OCTUBRE 25'!C557+'DICIEMBRE 25'!C557</f>
        <v>2740742.13</v>
      </c>
      <c r="D557" s="49">
        <f>+'NOVIEMBRE 25'!D557+'OCTUBRE 25'!D557+'DICIEMBRE 25'!D557</f>
        <v>992938.28</v>
      </c>
      <c r="E557" s="49">
        <f>+'NOVIEMBRE 25'!E557+'OCTUBRE 25'!E557+'DICIEMBRE 25'!E557</f>
        <v>36411.840000000004</v>
      </c>
      <c r="F557" s="49">
        <f>+'NOVIEMBRE 25'!F557+'OCTUBRE 25'!F557+'DICIEMBRE 25'!F557</f>
        <v>193614.77</v>
      </c>
      <c r="G557" s="49">
        <f>+'NOVIEMBRE 25'!G557+'OCTUBRE 25'!G557+'DICIEMBRE 25'!G557</f>
        <v>81694.7</v>
      </c>
      <c r="H557" s="49">
        <f>+'NOVIEMBRE 25'!H557+'OCTUBRE 25'!H557+'DICIEMBRE 25'!H557</f>
        <v>23482.44</v>
      </c>
      <c r="I557" s="49">
        <f>+'NOVIEMBRE 25'!I557+'OCTUBRE 25'!I557+'DICIEMBRE 25'!I557</f>
        <v>69685.3</v>
      </c>
      <c r="J557" s="49">
        <f>+'OCTUBRE 25'!J557</f>
        <v>32.81</v>
      </c>
      <c r="K557" s="49">
        <f>'NOVIEMBRE 25'!J557+'OCTUBRE 25'!K557+'DICIEMBRE 25'!J557</f>
        <v>5724.63</v>
      </c>
      <c r="L557" s="49">
        <f>+'NOVIEMBRE 25'!K557+'OCTUBRE 25'!L557+'DICIEMBRE 25'!K557</f>
        <v>8927.61</v>
      </c>
      <c r="M557" s="49">
        <f>+'NOVIEMBRE 25'!L557+'OCTUBRE 25'!M557+'DICIEMBRE 25'!L557</f>
        <v>208534</v>
      </c>
      <c r="N557" s="49">
        <f>+'NOVIEMBRE 25'!M557+'OCTUBRE 25'!N557+'DICIEMBRE 25'!M557</f>
        <v>0</v>
      </c>
      <c r="O557" s="50">
        <f t="shared" si="8"/>
        <v>4361788.51</v>
      </c>
    </row>
    <row r="558" spans="1:15" s="48" customFormat="1" ht="15.6" x14ac:dyDescent="0.3">
      <c r="A558" s="41" t="s">
        <v>1108</v>
      </c>
      <c r="B558" s="42" t="s">
        <v>1109</v>
      </c>
      <c r="C558" s="49">
        <f>+'NOVIEMBRE 25'!C558+'OCTUBRE 25'!C558+'DICIEMBRE 25'!C558</f>
        <v>1705626.0499999998</v>
      </c>
      <c r="D558" s="49">
        <f>+'NOVIEMBRE 25'!D558+'OCTUBRE 25'!D558+'DICIEMBRE 25'!D558</f>
        <v>470163.01999999996</v>
      </c>
      <c r="E558" s="49">
        <f>+'NOVIEMBRE 25'!E558+'OCTUBRE 25'!E558+'DICIEMBRE 25'!E558</f>
        <v>20580.169999999998</v>
      </c>
      <c r="F558" s="49">
        <f>+'NOVIEMBRE 25'!F558+'OCTUBRE 25'!F558+'DICIEMBRE 25'!F558</f>
        <v>121492.40999999999</v>
      </c>
      <c r="G558" s="49">
        <f>+'NOVIEMBRE 25'!G558+'OCTUBRE 25'!G558+'DICIEMBRE 25'!G558</f>
        <v>40606.97</v>
      </c>
      <c r="H558" s="49">
        <f>+'NOVIEMBRE 25'!H558+'OCTUBRE 25'!H558+'DICIEMBRE 25'!H558</f>
        <v>15540.86</v>
      </c>
      <c r="I558" s="49">
        <f>+'NOVIEMBRE 25'!I558+'OCTUBRE 25'!I558+'DICIEMBRE 25'!I558</f>
        <v>42233.919999999998</v>
      </c>
      <c r="J558" s="49">
        <f>+'OCTUBRE 25'!J558</f>
        <v>19.88</v>
      </c>
      <c r="K558" s="49">
        <f>'NOVIEMBRE 25'!J558+'OCTUBRE 25'!K558+'DICIEMBRE 25'!J558</f>
        <v>3312.66</v>
      </c>
      <c r="L558" s="49">
        <f>+'NOVIEMBRE 25'!K558+'OCTUBRE 25'!L558+'DICIEMBRE 25'!K558</f>
        <v>6328.0800000000008</v>
      </c>
      <c r="M558" s="49">
        <f>+'NOVIEMBRE 25'!L558+'OCTUBRE 25'!M558+'DICIEMBRE 25'!L558</f>
        <v>49835</v>
      </c>
      <c r="N558" s="49">
        <f>+'NOVIEMBRE 25'!M558+'OCTUBRE 25'!N558+'DICIEMBRE 25'!M558</f>
        <v>0</v>
      </c>
      <c r="O558" s="50">
        <f t="shared" si="8"/>
        <v>2475739.02</v>
      </c>
    </row>
    <row r="559" spans="1:15" s="48" customFormat="1" ht="15.6" x14ac:dyDescent="0.3">
      <c r="A559" s="41" t="s">
        <v>1110</v>
      </c>
      <c r="B559" s="42" t="s">
        <v>1111</v>
      </c>
      <c r="C559" s="49">
        <f>+'NOVIEMBRE 25'!C559+'OCTUBRE 25'!C559+'DICIEMBRE 25'!C559</f>
        <v>8282742.3299999991</v>
      </c>
      <c r="D559" s="49">
        <f>+'NOVIEMBRE 25'!D559+'OCTUBRE 25'!D559+'DICIEMBRE 25'!D559</f>
        <v>2225031.81</v>
      </c>
      <c r="E559" s="49">
        <f>+'NOVIEMBRE 25'!E559+'OCTUBRE 25'!E559+'DICIEMBRE 25'!E559</f>
        <v>94390.98</v>
      </c>
      <c r="F559" s="49">
        <f>+'NOVIEMBRE 25'!F559+'OCTUBRE 25'!F559+'DICIEMBRE 25'!F559</f>
        <v>641914.23</v>
      </c>
      <c r="G559" s="49">
        <f>+'NOVIEMBRE 25'!G559+'OCTUBRE 25'!G559+'DICIEMBRE 25'!G559</f>
        <v>210554.40999999997</v>
      </c>
      <c r="H559" s="49">
        <f>+'NOVIEMBRE 25'!H559+'OCTUBRE 25'!H559+'DICIEMBRE 25'!H559</f>
        <v>86914.55</v>
      </c>
      <c r="I559" s="49">
        <f>+'NOVIEMBRE 25'!I559+'OCTUBRE 25'!I559+'DICIEMBRE 25'!I559</f>
        <v>246357.65999999997</v>
      </c>
      <c r="J559" s="49">
        <f>+'OCTUBRE 25'!J559</f>
        <v>115.98</v>
      </c>
      <c r="K559" s="49">
        <f>'NOVIEMBRE 25'!J559+'OCTUBRE 25'!K559+'DICIEMBRE 25'!J559</f>
        <v>11462.64</v>
      </c>
      <c r="L559" s="49">
        <f>+'NOVIEMBRE 25'!K559+'OCTUBRE 25'!L559+'DICIEMBRE 25'!K559</f>
        <v>39521.370000000003</v>
      </c>
      <c r="M559" s="49">
        <f>+'NOVIEMBRE 25'!L559+'OCTUBRE 25'!M559+'DICIEMBRE 25'!L559</f>
        <v>109826</v>
      </c>
      <c r="N559" s="49">
        <f>+'NOVIEMBRE 25'!M559+'OCTUBRE 25'!N559+'DICIEMBRE 25'!M559</f>
        <v>0</v>
      </c>
      <c r="O559" s="50">
        <f t="shared" si="8"/>
        <v>11948831.960000001</v>
      </c>
    </row>
    <row r="560" spans="1:15" s="48" customFormat="1" ht="15.6" x14ac:dyDescent="0.3">
      <c r="A560" s="41" t="s">
        <v>1112</v>
      </c>
      <c r="B560" s="42" t="s">
        <v>1113</v>
      </c>
      <c r="C560" s="49">
        <f>+'NOVIEMBRE 25'!C560+'OCTUBRE 25'!C560+'DICIEMBRE 25'!C560</f>
        <v>246995.12</v>
      </c>
      <c r="D560" s="49">
        <f>+'NOVIEMBRE 25'!D560+'OCTUBRE 25'!D560+'DICIEMBRE 25'!D560</f>
        <v>170872.98</v>
      </c>
      <c r="E560" s="49">
        <f>+'NOVIEMBRE 25'!E560+'OCTUBRE 25'!E560+'DICIEMBRE 25'!E560</f>
        <v>3817.12</v>
      </c>
      <c r="F560" s="49">
        <f>+'NOVIEMBRE 25'!F560+'OCTUBRE 25'!F560+'DICIEMBRE 25'!F560</f>
        <v>16374.3</v>
      </c>
      <c r="G560" s="49">
        <f>+'NOVIEMBRE 25'!G560+'OCTUBRE 25'!G560+'DICIEMBRE 25'!G560</f>
        <v>2876.33</v>
      </c>
      <c r="H560" s="49">
        <f>+'NOVIEMBRE 25'!H560+'OCTUBRE 25'!H560+'DICIEMBRE 25'!H560</f>
        <v>1770.1599999999999</v>
      </c>
      <c r="I560" s="49">
        <f>+'NOVIEMBRE 25'!I560+'OCTUBRE 25'!I560+'DICIEMBRE 25'!I560</f>
        <v>3273.09</v>
      </c>
      <c r="J560" s="49">
        <f>+'OCTUBRE 25'!J560</f>
        <v>1.54</v>
      </c>
      <c r="K560" s="49">
        <f>'NOVIEMBRE 25'!J560+'OCTUBRE 25'!K560+'DICIEMBRE 25'!J560</f>
        <v>826.19999999999993</v>
      </c>
      <c r="L560" s="49">
        <f>+'NOVIEMBRE 25'!K560+'OCTUBRE 25'!L560+'DICIEMBRE 25'!K560</f>
        <v>518.85</v>
      </c>
      <c r="M560" s="49">
        <f>+'NOVIEMBRE 25'!L560+'OCTUBRE 25'!M560+'DICIEMBRE 25'!L560</f>
        <v>7131</v>
      </c>
      <c r="N560" s="49">
        <f>+'NOVIEMBRE 25'!M560+'OCTUBRE 25'!N560+'DICIEMBRE 25'!M560</f>
        <v>0</v>
      </c>
      <c r="O560" s="50">
        <f t="shared" si="8"/>
        <v>454456.68999999994</v>
      </c>
    </row>
    <row r="561" spans="1:15" s="48" customFormat="1" ht="15.6" x14ac:dyDescent="0.3">
      <c r="A561" s="41" t="s">
        <v>1114</v>
      </c>
      <c r="B561" s="42" t="s">
        <v>1115</v>
      </c>
      <c r="C561" s="49">
        <f>+'NOVIEMBRE 25'!C561+'OCTUBRE 25'!C561+'DICIEMBRE 25'!C561</f>
        <v>2637958.2200000002</v>
      </c>
      <c r="D561" s="49">
        <f>+'NOVIEMBRE 25'!D561+'OCTUBRE 25'!D561+'DICIEMBRE 25'!D561</f>
        <v>659972.07000000007</v>
      </c>
      <c r="E561" s="49">
        <f>+'NOVIEMBRE 25'!E561+'OCTUBRE 25'!E561+'DICIEMBRE 25'!E561</f>
        <v>30611.039999999997</v>
      </c>
      <c r="F561" s="49">
        <f>+'NOVIEMBRE 25'!F561+'OCTUBRE 25'!F561+'DICIEMBRE 25'!F561</f>
        <v>165073.07</v>
      </c>
      <c r="G561" s="49">
        <f>+'NOVIEMBRE 25'!G561+'OCTUBRE 25'!G561+'DICIEMBRE 25'!G561</f>
        <v>83518.850000000006</v>
      </c>
      <c r="H561" s="49">
        <f>+'NOVIEMBRE 25'!H561+'OCTUBRE 25'!H561+'DICIEMBRE 25'!H561</f>
        <v>20275.120000000003</v>
      </c>
      <c r="I561" s="49">
        <f>+'NOVIEMBRE 25'!I561+'OCTUBRE 25'!I561+'DICIEMBRE 25'!I561</f>
        <v>64000.649999999994</v>
      </c>
      <c r="J561" s="49">
        <f>+'OCTUBRE 25'!J561</f>
        <v>30.13</v>
      </c>
      <c r="K561" s="49">
        <f>'NOVIEMBRE 25'!J561+'OCTUBRE 25'!K561+'DICIEMBRE 25'!J561</f>
        <v>6516.7800000000007</v>
      </c>
      <c r="L561" s="49">
        <f>+'NOVIEMBRE 25'!K561+'OCTUBRE 25'!L561+'DICIEMBRE 25'!K561</f>
        <v>7008.82</v>
      </c>
      <c r="M561" s="49">
        <f>+'NOVIEMBRE 25'!L561+'OCTUBRE 25'!M561+'DICIEMBRE 25'!L561</f>
        <v>101169</v>
      </c>
      <c r="N561" s="49">
        <f>+'NOVIEMBRE 25'!M561+'OCTUBRE 25'!N561+'DICIEMBRE 25'!M561</f>
        <v>0</v>
      </c>
      <c r="O561" s="50">
        <f t="shared" si="8"/>
        <v>3776133.7499999995</v>
      </c>
    </row>
    <row r="562" spans="1:15" s="48" customFormat="1" ht="15.6" x14ac:dyDescent="0.3">
      <c r="A562" s="41" t="s">
        <v>1116</v>
      </c>
      <c r="B562" s="42" t="s">
        <v>1117</v>
      </c>
      <c r="C562" s="49">
        <f>+'NOVIEMBRE 25'!C562+'OCTUBRE 25'!C562+'DICIEMBRE 25'!C562</f>
        <v>1256433.69</v>
      </c>
      <c r="D562" s="49">
        <f>+'NOVIEMBRE 25'!D562+'OCTUBRE 25'!D562+'DICIEMBRE 25'!D562</f>
        <v>505617.47</v>
      </c>
      <c r="E562" s="49">
        <f>+'NOVIEMBRE 25'!E562+'OCTUBRE 25'!E562+'DICIEMBRE 25'!E562</f>
        <v>16690.669999999998</v>
      </c>
      <c r="F562" s="49">
        <f>+'NOVIEMBRE 25'!F562+'OCTUBRE 25'!F562+'DICIEMBRE 25'!F562</f>
        <v>84880.989999999991</v>
      </c>
      <c r="G562" s="49">
        <f>+'NOVIEMBRE 25'!G562+'OCTUBRE 25'!G562+'DICIEMBRE 25'!G562</f>
        <v>42311.24</v>
      </c>
      <c r="H562" s="49">
        <f>+'NOVIEMBRE 25'!H562+'OCTUBRE 25'!H562+'DICIEMBRE 25'!H562</f>
        <v>10111.81</v>
      </c>
      <c r="I562" s="49">
        <f>+'NOVIEMBRE 25'!I562+'OCTUBRE 25'!I562+'DICIEMBRE 25'!I562</f>
        <v>31957.23</v>
      </c>
      <c r="J562" s="49">
        <f>+'OCTUBRE 25'!J562</f>
        <v>15.05</v>
      </c>
      <c r="K562" s="49">
        <f>'NOVIEMBRE 25'!J562+'OCTUBRE 25'!K562+'DICIEMBRE 25'!J562</f>
        <v>3143.2200000000003</v>
      </c>
      <c r="L562" s="49">
        <f>+'NOVIEMBRE 25'!K562+'OCTUBRE 25'!L562+'DICIEMBRE 25'!K562</f>
        <v>3593.68</v>
      </c>
      <c r="M562" s="49">
        <f>+'NOVIEMBRE 25'!L562+'OCTUBRE 25'!M562+'DICIEMBRE 25'!L562</f>
        <v>14788</v>
      </c>
      <c r="N562" s="49">
        <f>+'NOVIEMBRE 25'!M562+'OCTUBRE 25'!N562+'DICIEMBRE 25'!M562</f>
        <v>0</v>
      </c>
      <c r="O562" s="50">
        <f t="shared" si="8"/>
        <v>1969543.0499999998</v>
      </c>
    </row>
    <row r="563" spans="1:15" s="48" customFormat="1" ht="15.6" x14ac:dyDescent="0.3">
      <c r="A563" s="41" t="s">
        <v>1118</v>
      </c>
      <c r="B563" s="42" t="s">
        <v>1119</v>
      </c>
      <c r="C563" s="49">
        <f>+'NOVIEMBRE 25'!C563+'OCTUBRE 25'!C563+'DICIEMBRE 25'!C563</f>
        <v>669891.29999999993</v>
      </c>
      <c r="D563" s="49">
        <f>+'NOVIEMBRE 25'!D563+'OCTUBRE 25'!D563+'DICIEMBRE 25'!D563</f>
        <v>339839.07</v>
      </c>
      <c r="E563" s="49">
        <f>+'NOVIEMBRE 25'!E563+'OCTUBRE 25'!E563+'DICIEMBRE 25'!E563</f>
        <v>9392.15</v>
      </c>
      <c r="F563" s="49">
        <f>+'NOVIEMBRE 25'!F563+'OCTUBRE 25'!F563+'DICIEMBRE 25'!F563</f>
        <v>47926.810000000012</v>
      </c>
      <c r="G563" s="49">
        <f>+'NOVIEMBRE 25'!G563+'OCTUBRE 25'!G563+'DICIEMBRE 25'!G563</f>
        <v>24148.25</v>
      </c>
      <c r="H563" s="49">
        <f>+'NOVIEMBRE 25'!H563+'OCTUBRE 25'!H563+'DICIEMBRE 25'!H563</f>
        <v>5705.14</v>
      </c>
      <c r="I563" s="49">
        <f>+'NOVIEMBRE 25'!I563+'OCTUBRE 25'!I563+'DICIEMBRE 25'!I563</f>
        <v>18711.489999999998</v>
      </c>
      <c r="J563" s="49">
        <f>+'OCTUBRE 25'!J563</f>
        <v>8.81</v>
      </c>
      <c r="K563" s="49">
        <f>'NOVIEMBRE 25'!J563+'OCTUBRE 25'!K563+'DICIEMBRE 25'!J563</f>
        <v>1539.72</v>
      </c>
      <c r="L563" s="49">
        <f>+'NOVIEMBRE 25'!K563+'OCTUBRE 25'!L563+'DICIEMBRE 25'!K563</f>
        <v>2133.5100000000002</v>
      </c>
      <c r="M563" s="49">
        <f>+'NOVIEMBRE 25'!L563+'OCTUBRE 25'!M563+'DICIEMBRE 25'!L563</f>
        <v>0</v>
      </c>
      <c r="N563" s="49">
        <f>+'NOVIEMBRE 25'!M563+'OCTUBRE 25'!N563+'DICIEMBRE 25'!M563</f>
        <v>0</v>
      </c>
      <c r="O563" s="50">
        <f t="shared" si="8"/>
        <v>1119296.2499999998</v>
      </c>
    </row>
    <row r="564" spans="1:15" s="48" customFormat="1" ht="15.6" x14ac:dyDescent="0.3">
      <c r="A564" s="41" t="s">
        <v>1120</v>
      </c>
      <c r="B564" s="42" t="s">
        <v>1121</v>
      </c>
      <c r="C564" s="49">
        <f>+'NOVIEMBRE 25'!C564+'OCTUBRE 25'!C564+'DICIEMBRE 25'!C564</f>
        <v>226757.39</v>
      </c>
      <c r="D564" s="49">
        <f>+'NOVIEMBRE 25'!D564+'OCTUBRE 25'!D564+'DICIEMBRE 25'!D564</f>
        <v>118583.40000000001</v>
      </c>
      <c r="E564" s="49">
        <f>+'NOVIEMBRE 25'!E564+'OCTUBRE 25'!E564+'DICIEMBRE 25'!E564</f>
        <v>3865.7799999999997</v>
      </c>
      <c r="F564" s="49">
        <f>+'NOVIEMBRE 25'!F564+'OCTUBRE 25'!F564+'DICIEMBRE 25'!F564</f>
        <v>14580.88</v>
      </c>
      <c r="G564" s="49">
        <f>+'NOVIEMBRE 25'!G564+'OCTUBRE 25'!G564+'DICIEMBRE 25'!G564</f>
        <v>2150.67</v>
      </c>
      <c r="H564" s="49">
        <f>+'NOVIEMBRE 25'!H564+'OCTUBRE 25'!H564+'DICIEMBRE 25'!H564</f>
        <v>1416.51</v>
      </c>
      <c r="I564" s="49">
        <f>+'NOVIEMBRE 25'!I564+'OCTUBRE 25'!I564+'DICIEMBRE 25'!I564</f>
        <v>2124.4700000000003</v>
      </c>
      <c r="J564" s="49">
        <f>+'OCTUBRE 25'!J564</f>
        <v>1</v>
      </c>
      <c r="K564" s="49">
        <f>'NOVIEMBRE 25'!J564+'OCTUBRE 25'!K564+'DICIEMBRE 25'!J564</f>
        <v>834.81</v>
      </c>
      <c r="L564" s="49">
        <f>+'NOVIEMBRE 25'!K564+'OCTUBRE 25'!L564+'DICIEMBRE 25'!K564</f>
        <v>305.88</v>
      </c>
      <c r="M564" s="49">
        <f>+'NOVIEMBRE 25'!L564+'OCTUBRE 25'!M564+'DICIEMBRE 25'!L564</f>
        <v>0</v>
      </c>
      <c r="N564" s="49">
        <f>+'NOVIEMBRE 25'!M564+'OCTUBRE 25'!N564+'DICIEMBRE 25'!M564</f>
        <v>0</v>
      </c>
      <c r="O564" s="50">
        <f t="shared" si="8"/>
        <v>370620.79000000004</v>
      </c>
    </row>
    <row r="565" spans="1:15" s="48" customFormat="1" ht="15.6" x14ac:dyDescent="0.3">
      <c r="A565" s="41" t="s">
        <v>1122</v>
      </c>
      <c r="B565" s="42" t="s">
        <v>1123</v>
      </c>
      <c r="C565" s="49">
        <f>+'NOVIEMBRE 25'!C565+'OCTUBRE 25'!C565+'DICIEMBRE 25'!C565</f>
        <v>4216524.4700000007</v>
      </c>
      <c r="D565" s="49">
        <f>+'NOVIEMBRE 25'!D565+'OCTUBRE 25'!D565+'DICIEMBRE 25'!D565</f>
        <v>1453946.22</v>
      </c>
      <c r="E565" s="49">
        <f>+'NOVIEMBRE 25'!E565+'OCTUBRE 25'!E565+'DICIEMBRE 25'!E565</f>
        <v>54145.979999999996</v>
      </c>
      <c r="F565" s="49">
        <f>+'NOVIEMBRE 25'!F565+'OCTUBRE 25'!F565+'DICIEMBRE 25'!F565</f>
        <v>321934.89999999997</v>
      </c>
      <c r="G565" s="49">
        <f>+'NOVIEMBRE 25'!G565+'OCTUBRE 25'!G565+'DICIEMBRE 25'!G565</f>
        <v>100482.72</v>
      </c>
      <c r="H565" s="49">
        <f>+'NOVIEMBRE 25'!H565+'OCTUBRE 25'!H565+'DICIEMBRE 25'!H565</f>
        <v>41589.01</v>
      </c>
      <c r="I565" s="49">
        <f>+'NOVIEMBRE 25'!I565+'OCTUBRE 25'!I565+'DICIEMBRE 25'!I565</f>
        <v>113913.39</v>
      </c>
      <c r="J565" s="49">
        <f>+'OCTUBRE 25'!J565</f>
        <v>53.63</v>
      </c>
      <c r="K565" s="49">
        <f>'NOVIEMBRE 25'!J565+'OCTUBRE 25'!K565+'DICIEMBRE 25'!J565</f>
        <v>8705.76</v>
      </c>
      <c r="L565" s="49">
        <f>+'NOVIEMBRE 25'!K565+'OCTUBRE 25'!L565+'DICIEMBRE 25'!K565</f>
        <v>17846.150000000001</v>
      </c>
      <c r="M565" s="49">
        <f>+'NOVIEMBRE 25'!L565+'OCTUBRE 25'!M565+'DICIEMBRE 25'!L565</f>
        <v>0</v>
      </c>
      <c r="N565" s="49">
        <f>+'NOVIEMBRE 25'!M565+'OCTUBRE 25'!N565+'DICIEMBRE 25'!M565</f>
        <v>0</v>
      </c>
      <c r="O565" s="50">
        <f t="shared" si="8"/>
        <v>6329142.2300000004</v>
      </c>
    </row>
    <row r="566" spans="1:15" s="48" customFormat="1" ht="15.6" x14ac:dyDescent="0.3">
      <c r="A566" s="41" t="s">
        <v>1124</v>
      </c>
      <c r="B566" s="42" t="s">
        <v>1125</v>
      </c>
      <c r="C566" s="49">
        <f>+'NOVIEMBRE 25'!C566+'OCTUBRE 25'!C566+'DICIEMBRE 25'!C566</f>
        <v>352896.83</v>
      </c>
      <c r="D566" s="49">
        <f>+'NOVIEMBRE 25'!D566+'OCTUBRE 25'!D566+'DICIEMBRE 25'!D566</f>
        <v>96001.200000000012</v>
      </c>
      <c r="E566" s="49">
        <f>+'NOVIEMBRE 25'!E566+'OCTUBRE 25'!E566+'DICIEMBRE 25'!E566</f>
        <v>5264.31</v>
      </c>
      <c r="F566" s="49">
        <f>+'NOVIEMBRE 25'!F566+'OCTUBRE 25'!F566+'DICIEMBRE 25'!F566</f>
        <v>23552.69</v>
      </c>
      <c r="G566" s="49">
        <f>+'NOVIEMBRE 25'!G566+'OCTUBRE 25'!G566+'DICIEMBRE 25'!G566</f>
        <v>9682.17</v>
      </c>
      <c r="H566" s="49">
        <f>+'NOVIEMBRE 25'!H566+'OCTUBRE 25'!H566+'DICIEMBRE 25'!H566</f>
        <v>2591.37</v>
      </c>
      <c r="I566" s="49">
        <f>+'NOVIEMBRE 25'!I566+'OCTUBRE 25'!I566+'DICIEMBRE 25'!I566</f>
        <v>7298.8799999999992</v>
      </c>
      <c r="J566" s="49">
        <f>+'OCTUBRE 25'!J566</f>
        <v>3.44</v>
      </c>
      <c r="K566" s="49">
        <f>'NOVIEMBRE 25'!J566+'OCTUBRE 25'!K566+'DICIEMBRE 25'!J566</f>
        <v>996.06</v>
      </c>
      <c r="L566" s="49">
        <f>+'NOVIEMBRE 25'!K566+'OCTUBRE 25'!L566+'DICIEMBRE 25'!K566</f>
        <v>799.43999999999994</v>
      </c>
      <c r="M566" s="49">
        <f>+'NOVIEMBRE 25'!L566+'OCTUBRE 25'!M566+'DICIEMBRE 25'!L566</f>
        <v>4286</v>
      </c>
      <c r="N566" s="49">
        <f>+'NOVIEMBRE 25'!M566+'OCTUBRE 25'!N566+'DICIEMBRE 25'!M566</f>
        <v>0</v>
      </c>
      <c r="O566" s="50">
        <f t="shared" si="8"/>
        <v>503372.39</v>
      </c>
    </row>
    <row r="567" spans="1:15" s="48" customFormat="1" ht="30" x14ac:dyDescent="0.3">
      <c r="A567" s="41" t="s">
        <v>1126</v>
      </c>
      <c r="B567" s="42" t="s">
        <v>1127</v>
      </c>
      <c r="C567" s="49">
        <f>+'NOVIEMBRE 25'!C567+'OCTUBRE 25'!C567+'DICIEMBRE 25'!C567</f>
        <v>3822043.1399999997</v>
      </c>
      <c r="D567" s="49">
        <f>+'NOVIEMBRE 25'!D567+'OCTUBRE 25'!D567+'DICIEMBRE 25'!D567</f>
        <v>511701.60000000003</v>
      </c>
      <c r="E567" s="49">
        <f>+'NOVIEMBRE 25'!E567+'OCTUBRE 25'!E567+'DICIEMBRE 25'!E567</f>
        <v>51014.09</v>
      </c>
      <c r="F567" s="49">
        <f>+'NOVIEMBRE 25'!F567+'OCTUBRE 25'!F567+'DICIEMBRE 25'!F567</f>
        <v>276707.16000000003</v>
      </c>
      <c r="G567" s="49">
        <f>+'NOVIEMBRE 25'!G567+'OCTUBRE 25'!G567+'DICIEMBRE 25'!G567</f>
        <v>162573.95000000001</v>
      </c>
      <c r="H567" s="49">
        <f>+'NOVIEMBRE 25'!H567+'OCTUBRE 25'!H567+'DICIEMBRE 25'!H567</f>
        <v>34054.270000000004</v>
      </c>
      <c r="I567" s="49">
        <f>+'NOVIEMBRE 25'!I567+'OCTUBRE 25'!I567+'DICIEMBRE 25'!I567</f>
        <v>122342.18</v>
      </c>
      <c r="J567" s="49">
        <f>+'OCTUBRE 25'!J567</f>
        <v>57.6</v>
      </c>
      <c r="K567" s="49">
        <f>'NOVIEMBRE 25'!J567+'OCTUBRE 25'!K567+'DICIEMBRE 25'!J567</f>
        <v>8274.630000000001</v>
      </c>
      <c r="L567" s="49">
        <f>+'NOVIEMBRE 25'!K567+'OCTUBRE 25'!L567+'DICIEMBRE 25'!K567</f>
        <v>13397.89</v>
      </c>
      <c r="M567" s="49">
        <f>+'NOVIEMBRE 25'!L567+'OCTUBRE 25'!M567+'DICIEMBRE 25'!L567</f>
        <v>0</v>
      </c>
      <c r="N567" s="49">
        <f>+'NOVIEMBRE 25'!M567+'OCTUBRE 25'!N567+'DICIEMBRE 25'!M567</f>
        <v>0</v>
      </c>
      <c r="O567" s="50">
        <f t="shared" si="8"/>
        <v>5002166.5099999979</v>
      </c>
    </row>
    <row r="568" spans="1:15" s="48" customFormat="1" ht="15.6" x14ac:dyDescent="0.3">
      <c r="A568" s="41" t="s">
        <v>1128</v>
      </c>
      <c r="B568" s="42" t="s">
        <v>1129</v>
      </c>
      <c r="C568" s="49">
        <f>+'NOVIEMBRE 25'!C568+'OCTUBRE 25'!C568+'DICIEMBRE 25'!C568</f>
        <v>1832160.17</v>
      </c>
      <c r="D568" s="49">
        <f>+'NOVIEMBRE 25'!D568+'OCTUBRE 25'!D568+'DICIEMBRE 25'!D568</f>
        <v>770743.56</v>
      </c>
      <c r="E568" s="49">
        <f>+'NOVIEMBRE 25'!E568+'OCTUBRE 25'!E568+'DICIEMBRE 25'!E568</f>
        <v>23843.9</v>
      </c>
      <c r="F568" s="49">
        <f>+'NOVIEMBRE 25'!F568+'OCTUBRE 25'!F568+'DICIEMBRE 25'!F568</f>
        <v>141510.22</v>
      </c>
      <c r="G568" s="49">
        <f>+'NOVIEMBRE 25'!G568+'OCTUBRE 25'!G568+'DICIEMBRE 25'!G568</f>
        <v>45990.34</v>
      </c>
      <c r="H568" s="49">
        <f>+'NOVIEMBRE 25'!H568+'OCTUBRE 25'!H568+'DICIEMBRE 25'!H568</f>
        <v>18222.59</v>
      </c>
      <c r="I568" s="49">
        <f>+'NOVIEMBRE 25'!I568+'OCTUBRE 25'!I568+'DICIEMBRE 25'!I568</f>
        <v>50368</v>
      </c>
      <c r="J568" s="49">
        <f>+'OCTUBRE 25'!J568</f>
        <v>23.71</v>
      </c>
      <c r="K568" s="49">
        <f>'NOVIEMBRE 25'!J568+'OCTUBRE 25'!K568+'DICIEMBRE 25'!J568</f>
        <v>3555.7799999999997</v>
      </c>
      <c r="L568" s="49">
        <f>+'NOVIEMBRE 25'!K568+'OCTUBRE 25'!L568+'DICIEMBRE 25'!K568</f>
        <v>7862.1399999999994</v>
      </c>
      <c r="M568" s="49">
        <f>+'NOVIEMBRE 25'!L568+'OCTUBRE 25'!M568+'DICIEMBRE 25'!L568</f>
        <v>130195</v>
      </c>
      <c r="N568" s="49">
        <f>+'NOVIEMBRE 25'!M568+'OCTUBRE 25'!N568+'DICIEMBRE 25'!M568</f>
        <v>0</v>
      </c>
      <c r="O568" s="50">
        <f t="shared" si="8"/>
        <v>3024475.4099999997</v>
      </c>
    </row>
    <row r="569" spans="1:15" s="48" customFormat="1" ht="15.6" x14ac:dyDescent="0.3">
      <c r="A569" s="41" t="s">
        <v>1130</v>
      </c>
      <c r="B569" s="42" t="s">
        <v>1131</v>
      </c>
      <c r="C569" s="49">
        <f>+'NOVIEMBRE 25'!C569+'OCTUBRE 25'!C569+'DICIEMBRE 25'!C569</f>
        <v>1131339.3399999999</v>
      </c>
      <c r="D569" s="49">
        <f>+'NOVIEMBRE 25'!D569+'OCTUBRE 25'!D569+'DICIEMBRE 25'!D569</f>
        <v>540947.28</v>
      </c>
      <c r="E569" s="49">
        <f>+'NOVIEMBRE 25'!E569+'OCTUBRE 25'!E569+'DICIEMBRE 25'!E569</f>
        <v>17622.59</v>
      </c>
      <c r="F569" s="49">
        <f>+'NOVIEMBRE 25'!F569+'OCTUBRE 25'!F569+'DICIEMBRE 25'!F569</f>
        <v>71604.02</v>
      </c>
      <c r="G569" s="49">
        <f>+'NOVIEMBRE 25'!G569+'OCTUBRE 25'!G569+'DICIEMBRE 25'!G569</f>
        <v>21287.08</v>
      </c>
      <c r="H569" s="49">
        <f>+'NOVIEMBRE 25'!H569+'OCTUBRE 25'!H569+'DICIEMBRE 25'!H569</f>
        <v>7328.1399999999994</v>
      </c>
      <c r="I569" s="49">
        <f>+'NOVIEMBRE 25'!I569+'OCTUBRE 25'!I569+'DICIEMBRE 25'!I569</f>
        <v>15999.279999999999</v>
      </c>
      <c r="J569" s="49">
        <f>+'OCTUBRE 25'!J569</f>
        <v>7.53</v>
      </c>
      <c r="K569" s="49">
        <f>'NOVIEMBRE 25'!J569+'OCTUBRE 25'!K569+'DICIEMBRE 25'!J569</f>
        <v>3536.19</v>
      </c>
      <c r="L569" s="49">
        <f>+'NOVIEMBRE 25'!K569+'OCTUBRE 25'!L569+'DICIEMBRE 25'!K569</f>
        <v>1800.5700000000002</v>
      </c>
      <c r="M569" s="49">
        <f>+'NOVIEMBRE 25'!L569+'OCTUBRE 25'!M569+'DICIEMBRE 25'!L569</f>
        <v>0</v>
      </c>
      <c r="N569" s="49">
        <f>+'NOVIEMBRE 25'!M569+'OCTUBRE 25'!N569+'DICIEMBRE 25'!M569</f>
        <v>0</v>
      </c>
      <c r="O569" s="50">
        <f t="shared" si="8"/>
        <v>1811472.02</v>
      </c>
    </row>
    <row r="570" spans="1:15" s="48" customFormat="1" ht="30" x14ac:dyDescent="0.3">
      <c r="A570" s="41" t="s">
        <v>1132</v>
      </c>
      <c r="B570" s="42" t="s">
        <v>1133</v>
      </c>
      <c r="C570" s="49">
        <f>+'NOVIEMBRE 25'!C570+'OCTUBRE 25'!C570+'DICIEMBRE 25'!C570</f>
        <v>510241.27999999997</v>
      </c>
      <c r="D570" s="49">
        <f>+'NOVIEMBRE 25'!D570+'OCTUBRE 25'!D570+'DICIEMBRE 25'!D570</f>
        <v>205890.40000000002</v>
      </c>
      <c r="E570" s="49">
        <f>+'NOVIEMBRE 25'!E570+'OCTUBRE 25'!E570+'DICIEMBRE 25'!E570</f>
        <v>6994.7</v>
      </c>
      <c r="F570" s="49">
        <f>+'NOVIEMBRE 25'!F570+'OCTUBRE 25'!F570+'DICIEMBRE 25'!F570</f>
        <v>36277.75</v>
      </c>
      <c r="G570" s="49">
        <f>+'NOVIEMBRE 25'!G570+'OCTUBRE 25'!G570+'DICIEMBRE 25'!G570</f>
        <v>11829.349999999999</v>
      </c>
      <c r="H570" s="49">
        <f>+'NOVIEMBRE 25'!H570+'OCTUBRE 25'!H570+'DICIEMBRE 25'!H570</f>
        <v>4366.33</v>
      </c>
      <c r="I570" s="49">
        <f>+'NOVIEMBRE 25'!I570+'OCTUBRE 25'!I570+'DICIEMBRE 25'!I570</f>
        <v>11538.1</v>
      </c>
      <c r="J570" s="49">
        <f>+'OCTUBRE 25'!J570</f>
        <v>5.43</v>
      </c>
      <c r="K570" s="49">
        <f>'NOVIEMBRE 25'!J570+'OCTUBRE 25'!K570+'DICIEMBRE 25'!J570</f>
        <v>1199.22</v>
      </c>
      <c r="L570" s="49">
        <f>+'NOVIEMBRE 25'!K570+'OCTUBRE 25'!L570+'DICIEMBRE 25'!K570</f>
        <v>1645.6999999999998</v>
      </c>
      <c r="M570" s="49">
        <f>+'NOVIEMBRE 25'!L570+'OCTUBRE 25'!M570+'DICIEMBRE 25'!L570</f>
        <v>17614</v>
      </c>
      <c r="N570" s="49">
        <f>+'NOVIEMBRE 25'!M570+'OCTUBRE 25'!N570+'DICIEMBRE 25'!M570</f>
        <v>0</v>
      </c>
      <c r="O570" s="50">
        <f t="shared" si="8"/>
        <v>807602.25999999978</v>
      </c>
    </row>
    <row r="571" spans="1:15" s="48" customFormat="1" ht="15.6" x14ac:dyDescent="0.3">
      <c r="A571" s="41" t="s">
        <v>1134</v>
      </c>
      <c r="B571" s="42" t="s">
        <v>1135</v>
      </c>
      <c r="C571" s="49">
        <f>+'NOVIEMBRE 25'!C571+'OCTUBRE 25'!C571+'DICIEMBRE 25'!C571</f>
        <v>392485.05</v>
      </c>
      <c r="D571" s="49">
        <f>+'NOVIEMBRE 25'!D571+'OCTUBRE 25'!D571+'DICIEMBRE 25'!D571</f>
        <v>149938.26999999999</v>
      </c>
      <c r="E571" s="49">
        <f>+'NOVIEMBRE 25'!E571+'OCTUBRE 25'!E571+'DICIEMBRE 25'!E571</f>
        <v>6146.79</v>
      </c>
      <c r="F571" s="49">
        <f>+'NOVIEMBRE 25'!F571+'OCTUBRE 25'!F571+'DICIEMBRE 25'!F571</f>
        <v>25706.03</v>
      </c>
      <c r="G571" s="49">
        <f>+'NOVIEMBRE 25'!G571+'OCTUBRE 25'!G571+'DICIEMBRE 25'!G571</f>
        <v>9140.3700000000008</v>
      </c>
      <c r="H571" s="49">
        <f>+'NOVIEMBRE 25'!H571+'OCTUBRE 25'!H571+'DICIEMBRE 25'!H571</f>
        <v>2701.84</v>
      </c>
      <c r="I571" s="49">
        <f>+'NOVIEMBRE 25'!I571+'OCTUBRE 25'!I571+'DICIEMBRE 25'!I571</f>
        <v>6675.6</v>
      </c>
      <c r="J571" s="49">
        <f>+'OCTUBRE 25'!J571</f>
        <v>3.14</v>
      </c>
      <c r="K571" s="49">
        <f>'NOVIEMBRE 25'!J571+'OCTUBRE 25'!K571+'DICIEMBRE 25'!J571</f>
        <v>1227.33</v>
      </c>
      <c r="L571" s="49">
        <f>+'NOVIEMBRE 25'!K571+'OCTUBRE 25'!L571+'DICIEMBRE 25'!K571</f>
        <v>741.62999999999988</v>
      </c>
      <c r="M571" s="49">
        <f>+'NOVIEMBRE 25'!L571+'OCTUBRE 25'!M571+'DICIEMBRE 25'!L571</f>
        <v>0</v>
      </c>
      <c r="N571" s="49">
        <f>+'NOVIEMBRE 25'!M571+'OCTUBRE 25'!N571+'DICIEMBRE 25'!M571</f>
        <v>0</v>
      </c>
      <c r="O571" s="50">
        <f t="shared" si="8"/>
        <v>594766.04999999993</v>
      </c>
    </row>
    <row r="572" spans="1:15" s="48" customFormat="1" ht="15.6" x14ac:dyDescent="0.3">
      <c r="A572" s="41" t="s">
        <v>1136</v>
      </c>
      <c r="B572" s="42" t="s">
        <v>1137</v>
      </c>
      <c r="C572" s="49">
        <f>+'NOVIEMBRE 25'!C572+'OCTUBRE 25'!C572+'DICIEMBRE 25'!C572</f>
        <v>517888.57999999996</v>
      </c>
      <c r="D572" s="49">
        <f>+'NOVIEMBRE 25'!D572+'OCTUBRE 25'!D572+'DICIEMBRE 25'!D572</f>
        <v>184362.39</v>
      </c>
      <c r="E572" s="49">
        <f>+'NOVIEMBRE 25'!E572+'OCTUBRE 25'!E572+'DICIEMBRE 25'!E572</f>
        <v>7228.8099999999995</v>
      </c>
      <c r="F572" s="49">
        <f>+'NOVIEMBRE 25'!F572+'OCTUBRE 25'!F572+'DICIEMBRE 25'!F572</f>
        <v>31618.000000000004</v>
      </c>
      <c r="G572" s="49">
        <f>+'NOVIEMBRE 25'!G572+'OCTUBRE 25'!G572+'DICIEMBRE 25'!G572</f>
        <v>8569.51</v>
      </c>
      <c r="H572" s="49">
        <f>+'NOVIEMBRE 25'!H572+'OCTUBRE 25'!H572+'DICIEMBRE 25'!H572</f>
        <v>3397.76</v>
      </c>
      <c r="I572" s="49">
        <f>+'NOVIEMBRE 25'!I572+'OCTUBRE 25'!I572+'DICIEMBRE 25'!I572</f>
        <v>7122.1900000000005</v>
      </c>
      <c r="J572" s="49">
        <f>+'OCTUBRE 25'!J572</f>
        <v>3.35</v>
      </c>
      <c r="K572" s="49">
        <f>'NOVIEMBRE 25'!J572+'OCTUBRE 25'!K572+'DICIEMBRE 25'!J572</f>
        <v>1432.0500000000002</v>
      </c>
      <c r="L572" s="49">
        <f>+'NOVIEMBRE 25'!K572+'OCTUBRE 25'!L572+'DICIEMBRE 25'!K572</f>
        <v>894.46</v>
      </c>
      <c r="M572" s="49">
        <f>+'NOVIEMBRE 25'!L572+'OCTUBRE 25'!M572+'DICIEMBRE 25'!L572</f>
        <v>21039</v>
      </c>
      <c r="N572" s="49">
        <f>+'NOVIEMBRE 25'!M572+'OCTUBRE 25'!N572+'DICIEMBRE 25'!M572</f>
        <v>0</v>
      </c>
      <c r="O572" s="50">
        <f t="shared" si="8"/>
        <v>783556.1</v>
      </c>
    </row>
    <row r="573" spans="1:15" s="48" customFormat="1" ht="15.6" x14ac:dyDescent="0.3">
      <c r="A573" s="41" t="s">
        <v>1138</v>
      </c>
      <c r="B573" s="42" t="s">
        <v>1139</v>
      </c>
      <c r="C573" s="49">
        <f>+'NOVIEMBRE 25'!C573+'OCTUBRE 25'!C573+'DICIEMBRE 25'!C573</f>
        <v>7777409</v>
      </c>
      <c r="D573" s="49">
        <f>+'NOVIEMBRE 25'!D573+'OCTUBRE 25'!D573+'DICIEMBRE 25'!D573</f>
        <v>2036229.3599999999</v>
      </c>
      <c r="E573" s="49">
        <f>+'NOVIEMBRE 25'!E573+'OCTUBRE 25'!E573+'DICIEMBRE 25'!E573</f>
        <v>88946.69</v>
      </c>
      <c r="F573" s="49">
        <f>+'NOVIEMBRE 25'!F573+'OCTUBRE 25'!F573+'DICIEMBRE 25'!F573</f>
        <v>532272.78999999992</v>
      </c>
      <c r="G573" s="49">
        <f>+'NOVIEMBRE 25'!G573+'OCTUBRE 25'!G573+'DICIEMBRE 25'!G573</f>
        <v>330712.2</v>
      </c>
      <c r="H573" s="49">
        <f>+'NOVIEMBRE 25'!H573+'OCTUBRE 25'!H573+'DICIEMBRE 25'!H573</f>
        <v>68011.64</v>
      </c>
      <c r="I573" s="49">
        <f>+'NOVIEMBRE 25'!I573+'OCTUBRE 25'!I573+'DICIEMBRE 25'!I573</f>
        <v>246434.61</v>
      </c>
      <c r="J573" s="49">
        <f>+'OCTUBRE 25'!J573</f>
        <v>116.02</v>
      </c>
      <c r="K573" s="49">
        <f>'NOVIEMBRE 25'!J573+'OCTUBRE 25'!K573+'DICIEMBRE 25'!J573</f>
        <v>13387.920000000002</v>
      </c>
      <c r="L573" s="49">
        <f>+'NOVIEMBRE 25'!K573+'OCTUBRE 25'!L573+'DICIEMBRE 25'!K573</f>
        <v>26987.46</v>
      </c>
      <c r="M573" s="49">
        <f>+'NOVIEMBRE 25'!L573+'OCTUBRE 25'!M573+'DICIEMBRE 25'!L573</f>
        <v>0</v>
      </c>
      <c r="N573" s="49">
        <f>+'NOVIEMBRE 25'!M573+'OCTUBRE 25'!N573+'DICIEMBRE 25'!M573</f>
        <v>0</v>
      </c>
      <c r="O573" s="50">
        <f t="shared" si="8"/>
        <v>11120507.689999998</v>
      </c>
    </row>
    <row r="574" spans="1:15" s="48" customFormat="1" ht="15.6" x14ac:dyDescent="0.3">
      <c r="A574" s="41" t="s">
        <v>1140</v>
      </c>
      <c r="B574" s="42" t="s">
        <v>1141</v>
      </c>
      <c r="C574" s="49">
        <f>+'NOVIEMBRE 25'!C574+'OCTUBRE 25'!C574+'DICIEMBRE 25'!C574</f>
        <v>823396.44</v>
      </c>
      <c r="D574" s="49">
        <f>+'NOVIEMBRE 25'!D574+'OCTUBRE 25'!D574+'DICIEMBRE 25'!D574</f>
        <v>348165.47</v>
      </c>
      <c r="E574" s="49">
        <f>+'NOVIEMBRE 25'!E574+'OCTUBRE 25'!E574+'DICIEMBRE 25'!E574</f>
        <v>11513.359999999999</v>
      </c>
      <c r="F574" s="49">
        <f>+'NOVIEMBRE 25'!F574+'OCTUBRE 25'!F574+'DICIEMBRE 25'!F574</f>
        <v>58275.32</v>
      </c>
      <c r="G574" s="49">
        <f>+'NOVIEMBRE 25'!G574+'OCTUBRE 25'!G574+'DICIEMBRE 25'!G574</f>
        <v>22684.66</v>
      </c>
      <c r="H574" s="49">
        <f>+'NOVIEMBRE 25'!H574+'OCTUBRE 25'!H574+'DICIEMBRE 25'!H574</f>
        <v>6897.9699999999993</v>
      </c>
      <c r="I574" s="49">
        <f>+'NOVIEMBRE 25'!I574+'OCTUBRE 25'!I574+'DICIEMBRE 25'!I574</f>
        <v>19465.57</v>
      </c>
      <c r="J574" s="49">
        <f>+'OCTUBRE 25'!J574</f>
        <v>9.16</v>
      </c>
      <c r="K574" s="49">
        <f>'NOVIEMBRE 25'!J574+'OCTUBRE 25'!K574+'DICIEMBRE 25'!J574</f>
        <v>1891.1999999999998</v>
      </c>
      <c r="L574" s="49">
        <f>+'NOVIEMBRE 25'!K574+'OCTUBRE 25'!L574+'DICIEMBRE 25'!K574</f>
        <v>2539.16</v>
      </c>
      <c r="M574" s="49">
        <f>+'NOVIEMBRE 25'!L574+'OCTUBRE 25'!M574+'DICIEMBRE 25'!L574</f>
        <v>13388</v>
      </c>
      <c r="N574" s="49">
        <f>+'NOVIEMBRE 25'!M574+'OCTUBRE 25'!N574+'DICIEMBRE 25'!M574</f>
        <v>0</v>
      </c>
      <c r="O574" s="50">
        <f t="shared" si="8"/>
        <v>1308226.3099999998</v>
      </c>
    </row>
    <row r="575" spans="1:15" s="48" customFormat="1" ht="15.6" x14ac:dyDescent="0.3">
      <c r="A575" s="41" t="s">
        <v>1142</v>
      </c>
      <c r="B575" s="42" t="s">
        <v>1143</v>
      </c>
      <c r="C575" s="49">
        <f>+'NOVIEMBRE 25'!C575+'OCTUBRE 25'!C575+'DICIEMBRE 25'!C575</f>
        <v>725332.84</v>
      </c>
      <c r="D575" s="49">
        <f>+'NOVIEMBRE 25'!D575+'OCTUBRE 25'!D575+'DICIEMBRE 25'!D575</f>
        <v>165522.87</v>
      </c>
      <c r="E575" s="49">
        <f>+'NOVIEMBRE 25'!E575+'OCTUBRE 25'!E575+'DICIEMBRE 25'!E575</f>
        <v>10467.880000000001</v>
      </c>
      <c r="F575" s="49">
        <f>+'NOVIEMBRE 25'!F575+'OCTUBRE 25'!F575+'DICIEMBRE 25'!F575</f>
        <v>50079.650000000009</v>
      </c>
      <c r="G575" s="49">
        <f>+'NOVIEMBRE 25'!G575+'OCTUBRE 25'!G575+'DICIEMBRE 25'!G575</f>
        <v>24642.79</v>
      </c>
      <c r="H575" s="49">
        <f>+'NOVIEMBRE 25'!H575+'OCTUBRE 25'!H575+'DICIEMBRE 25'!H575</f>
        <v>5760.52</v>
      </c>
      <c r="I575" s="49">
        <f>+'NOVIEMBRE 25'!I575+'OCTUBRE 25'!I575+'DICIEMBRE 25'!I575</f>
        <v>18011.190000000002</v>
      </c>
      <c r="J575" s="49">
        <f>+'OCTUBRE 25'!J575</f>
        <v>8.48</v>
      </c>
      <c r="K575" s="49">
        <f>'NOVIEMBRE 25'!J575+'OCTUBRE 25'!K575+'DICIEMBRE 25'!J575</f>
        <v>1918.3200000000002</v>
      </c>
      <c r="L575" s="49">
        <f>+'NOVIEMBRE 25'!K575+'OCTUBRE 25'!L575+'DICIEMBRE 25'!K575</f>
        <v>1983.2200000000003</v>
      </c>
      <c r="M575" s="49">
        <f>+'NOVIEMBRE 25'!L575+'OCTUBRE 25'!M575+'DICIEMBRE 25'!L575</f>
        <v>0</v>
      </c>
      <c r="N575" s="49">
        <f>+'NOVIEMBRE 25'!M575+'OCTUBRE 25'!N575+'DICIEMBRE 25'!M575</f>
        <v>0</v>
      </c>
      <c r="O575" s="50">
        <f t="shared" si="8"/>
        <v>1003727.7599999999</v>
      </c>
    </row>
    <row r="576" spans="1:15" s="48" customFormat="1" ht="15.6" x14ac:dyDescent="0.3">
      <c r="A576" s="41" t="s">
        <v>1144</v>
      </c>
      <c r="B576" s="42" t="s">
        <v>1145</v>
      </c>
      <c r="C576" s="49">
        <f>+'NOVIEMBRE 25'!C576+'OCTUBRE 25'!C576+'DICIEMBRE 25'!C576</f>
        <v>429185.60000000003</v>
      </c>
      <c r="D576" s="49">
        <f>+'NOVIEMBRE 25'!D576+'OCTUBRE 25'!D576+'DICIEMBRE 25'!D576</f>
        <v>211275.00000000003</v>
      </c>
      <c r="E576" s="49">
        <f>+'NOVIEMBRE 25'!E576+'OCTUBRE 25'!E576+'DICIEMBRE 25'!E576</f>
        <v>6130.04</v>
      </c>
      <c r="F576" s="49">
        <f>+'NOVIEMBRE 25'!F576+'OCTUBRE 25'!F576+'DICIEMBRE 25'!F576</f>
        <v>29830.36</v>
      </c>
      <c r="G576" s="49">
        <f>+'NOVIEMBRE 25'!G576+'OCTUBRE 25'!G576+'DICIEMBRE 25'!G576</f>
        <v>12006.82</v>
      </c>
      <c r="H576" s="49">
        <f>+'NOVIEMBRE 25'!H576+'OCTUBRE 25'!H576+'DICIEMBRE 25'!H576</f>
        <v>3455.9100000000003</v>
      </c>
      <c r="I576" s="49">
        <f>+'NOVIEMBRE 25'!I576+'OCTUBRE 25'!I576+'DICIEMBRE 25'!I576</f>
        <v>9884.61</v>
      </c>
      <c r="J576" s="49">
        <f>+'OCTUBRE 25'!J576</f>
        <v>4.6500000000000004</v>
      </c>
      <c r="K576" s="49">
        <f>'NOVIEMBRE 25'!J576+'OCTUBRE 25'!K576+'DICIEMBRE 25'!J576</f>
        <v>1064.79</v>
      </c>
      <c r="L576" s="49">
        <f>+'NOVIEMBRE 25'!K576+'OCTUBRE 25'!L576+'DICIEMBRE 25'!K576</f>
        <v>1213.1199999999999</v>
      </c>
      <c r="M576" s="49">
        <f>+'NOVIEMBRE 25'!L576+'OCTUBRE 25'!M576+'DICIEMBRE 25'!L576</f>
        <v>0</v>
      </c>
      <c r="N576" s="49">
        <f>+'NOVIEMBRE 25'!M576+'OCTUBRE 25'!N576+'DICIEMBRE 25'!M576</f>
        <v>0</v>
      </c>
      <c r="O576" s="50">
        <f t="shared" si="8"/>
        <v>704050.90000000014</v>
      </c>
    </row>
    <row r="577" spans="1:15" s="48" customFormat="1" ht="15.6" x14ac:dyDescent="0.3">
      <c r="A577" s="41" t="s">
        <v>1146</v>
      </c>
      <c r="B577" s="42" t="s">
        <v>1147</v>
      </c>
      <c r="C577" s="49">
        <f>+'NOVIEMBRE 25'!C577+'OCTUBRE 25'!C577+'DICIEMBRE 25'!C577</f>
        <v>476637.17</v>
      </c>
      <c r="D577" s="49">
        <f>+'NOVIEMBRE 25'!D577+'OCTUBRE 25'!D577+'DICIEMBRE 25'!D577</f>
        <v>213254.62</v>
      </c>
      <c r="E577" s="49">
        <f>+'NOVIEMBRE 25'!E577+'OCTUBRE 25'!E577+'DICIEMBRE 25'!E577</f>
        <v>7161.82</v>
      </c>
      <c r="F577" s="49">
        <f>+'NOVIEMBRE 25'!F577+'OCTUBRE 25'!F577+'DICIEMBRE 25'!F577</f>
        <v>31071.41</v>
      </c>
      <c r="G577" s="49">
        <f>+'NOVIEMBRE 25'!G577+'OCTUBRE 25'!G577+'DICIEMBRE 25'!G577</f>
        <v>10479.33</v>
      </c>
      <c r="H577" s="49">
        <f>+'NOVIEMBRE 25'!H577+'OCTUBRE 25'!H577+'DICIEMBRE 25'!H577</f>
        <v>3345.41</v>
      </c>
      <c r="I577" s="49">
        <f>+'NOVIEMBRE 25'!I577+'OCTUBRE 25'!I577+'DICIEMBRE 25'!I577</f>
        <v>8172.31</v>
      </c>
      <c r="J577" s="49">
        <f>+'OCTUBRE 25'!J577</f>
        <v>3.85</v>
      </c>
      <c r="K577" s="49">
        <f>'NOVIEMBRE 25'!J577+'OCTUBRE 25'!K577+'DICIEMBRE 25'!J577</f>
        <v>1398.27</v>
      </c>
      <c r="L577" s="49">
        <f>+'NOVIEMBRE 25'!K577+'OCTUBRE 25'!L577+'DICIEMBRE 25'!K577</f>
        <v>962.22</v>
      </c>
      <c r="M577" s="49">
        <f>+'NOVIEMBRE 25'!L577+'OCTUBRE 25'!M577+'DICIEMBRE 25'!L577</f>
        <v>3081</v>
      </c>
      <c r="N577" s="49">
        <f>+'NOVIEMBRE 25'!M577+'OCTUBRE 25'!N577+'DICIEMBRE 25'!M577</f>
        <v>0</v>
      </c>
      <c r="O577" s="50">
        <f t="shared" si="8"/>
        <v>755567.41</v>
      </c>
    </row>
    <row r="578" spans="1:15" s="48" customFormat="1" ht="15.6" x14ac:dyDescent="0.3">
      <c r="A578" s="41" t="s">
        <v>1148</v>
      </c>
      <c r="B578" s="42" t="s">
        <v>1149</v>
      </c>
      <c r="C578" s="49">
        <f>+'NOVIEMBRE 25'!C578+'OCTUBRE 25'!C578+'DICIEMBRE 25'!C578</f>
        <v>3973545.8999999994</v>
      </c>
      <c r="D578" s="49">
        <f>+'NOVIEMBRE 25'!D578+'OCTUBRE 25'!D578+'DICIEMBRE 25'!D578</f>
        <v>965649.06</v>
      </c>
      <c r="E578" s="49">
        <f>+'NOVIEMBRE 25'!E578+'OCTUBRE 25'!E578+'DICIEMBRE 25'!E578</f>
        <v>49007.63</v>
      </c>
      <c r="F578" s="49">
        <f>+'NOVIEMBRE 25'!F578+'OCTUBRE 25'!F578+'DICIEMBRE 25'!F578</f>
        <v>270877.12</v>
      </c>
      <c r="G578" s="49">
        <f>+'NOVIEMBRE 25'!G578+'OCTUBRE 25'!G578+'DICIEMBRE 25'!G578</f>
        <v>155266.22</v>
      </c>
      <c r="H578" s="49">
        <f>+'NOVIEMBRE 25'!H578+'OCTUBRE 25'!H578+'DICIEMBRE 25'!H578</f>
        <v>33782.78</v>
      </c>
      <c r="I578" s="49">
        <f>+'NOVIEMBRE 25'!I578+'OCTUBRE 25'!I578+'DICIEMBRE 25'!I578</f>
        <v>117176.3</v>
      </c>
      <c r="J578" s="49">
        <f>+'OCTUBRE 25'!J578</f>
        <v>55.17</v>
      </c>
      <c r="K578" s="49">
        <f>'NOVIEMBRE 25'!J578+'OCTUBRE 25'!K578+'DICIEMBRE 25'!J578</f>
        <v>8896.77</v>
      </c>
      <c r="L578" s="49">
        <f>+'NOVIEMBRE 25'!K578+'OCTUBRE 25'!L578+'DICIEMBRE 25'!K578</f>
        <v>12832.17</v>
      </c>
      <c r="M578" s="49">
        <f>+'NOVIEMBRE 25'!L578+'OCTUBRE 25'!M578+'DICIEMBRE 25'!L578</f>
        <v>476099</v>
      </c>
      <c r="N578" s="49">
        <f>+'NOVIEMBRE 25'!M578+'OCTUBRE 25'!N578+'DICIEMBRE 25'!M578</f>
        <v>0</v>
      </c>
      <c r="O578" s="50">
        <f t="shared" si="8"/>
        <v>6063188.1199999982</v>
      </c>
    </row>
    <row r="579" spans="1:15" s="56" customFormat="1" ht="15.6" x14ac:dyDescent="0.3">
      <c r="A579" s="62" t="s">
        <v>1156</v>
      </c>
      <c r="B579" s="63"/>
      <c r="C579" s="54">
        <f t="shared" ref="C579:N579" si="9">SUM(C9:C578)</f>
        <v>1204441849.1699986</v>
      </c>
      <c r="D579" s="54">
        <f t="shared" si="9"/>
        <v>388623022.00000006</v>
      </c>
      <c r="E579" s="54">
        <f t="shared" si="9"/>
        <v>15334000.199999984</v>
      </c>
      <c r="F579" s="54">
        <f t="shared" si="9"/>
        <v>89689848.600000009</v>
      </c>
      <c r="G579" s="54">
        <f t="shared" si="9"/>
        <v>29266129</v>
      </c>
      <c r="H579" s="54">
        <f t="shared" si="9"/>
        <v>11412570.999999987</v>
      </c>
      <c r="I579" s="54">
        <f t="shared" si="9"/>
        <v>31308547.999999985</v>
      </c>
      <c r="J579" s="54">
        <f t="shared" si="9"/>
        <v>14739.800000000014</v>
      </c>
      <c r="K579" s="54">
        <f t="shared" si="9"/>
        <v>2198236.1999999993</v>
      </c>
      <c r="L579" s="54">
        <f t="shared" si="9"/>
        <v>4800110.8000000045</v>
      </c>
      <c r="M579" s="54">
        <f t="shared" si="9"/>
        <v>75341928</v>
      </c>
      <c r="N579" s="54">
        <f t="shared" si="9"/>
        <v>4061698.62</v>
      </c>
      <c r="O579" s="55">
        <f t="shared" si="8"/>
        <v>1856492681.3899984</v>
      </c>
    </row>
    <row r="580" spans="1:15" s="48" customFormat="1" ht="15" x14ac:dyDescent="0.3">
      <c r="A580" s="73" t="s">
        <v>1150</v>
      </c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4"/>
      <c r="M580" s="75"/>
      <c r="N580" s="76"/>
      <c r="O580" s="77"/>
    </row>
    <row r="581" spans="1:15" ht="15.6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31"/>
      <c r="M581" s="32"/>
      <c r="N581" s="33"/>
      <c r="O581" s="34"/>
    </row>
    <row r="582" spans="1:15" ht="15.6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31"/>
      <c r="M582" s="32"/>
      <c r="N582" s="33"/>
      <c r="O582" s="34"/>
    </row>
    <row r="583" spans="1:15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2"/>
      <c r="M583" s="3"/>
      <c r="N583" s="4"/>
      <c r="O583" s="1"/>
    </row>
    <row r="584" spans="1:15" ht="9" customHeight="1" x14ac:dyDescent="0.3">
      <c r="A584" s="6"/>
      <c r="B584" s="6"/>
      <c r="C584" s="13"/>
      <c r="D584" s="7"/>
      <c r="E584" s="7"/>
      <c r="F584" s="7"/>
      <c r="G584" s="14"/>
      <c r="H584" s="14"/>
      <c r="I584" s="5"/>
      <c r="J584" s="5"/>
      <c r="K584" s="5"/>
      <c r="L584" s="2"/>
      <c r="M584" s="3"/>
      <c r="N584" s="4"/>
      <c r="O584" s="12"/>
    </row>
    <row r="585" spans="1:15" ht="15.6" x14ac:dyDescent="0.3">
      <c r="A585" s="64" t="s">
        <v>1165</v>
      </c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</row>
    <row r="586" spans="1:15" ht="15.6" x14ac:dyDescent="0.3">
      <c r="A586" s="35"/>
      <c r="B586" s="35"/>
      <c r="C586" s="35"/>
      <c r="D586" s="35"/>
      <c r="E586" s="35"/>
      <c r="F586" s="35"/>
      <c r="G586" s="35"/>
      <c r="H586" s="44"/>
      <c r="I586" s="35"/>
      <c r="J586" s="35"/>
      <c r="K586" s="35"/>
      <c r="L586" s="2"/>
      <c r="M586" s="3"/>
      <c r="N586" s="4"/>
      <c r="O586" s="1"/>
    </row>
    <row r="587" spans="1:15" ht="15.6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2"/>
      <c r="M587" s="3"/>
      <c r="N587" s="4"/>
      <c r="O587" s="1"/>
    </row>
    <row r="588" spans="1:15" ht="15.6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2"/>
      <c r="M588" s="3"/>
      <c r="N588" s="4"/>
      <c r="O588" s="1"/>
    </row>
    <row r="589" spans="1:15" ht="15.6" x14ac:dyDescent="0.3">
      <c r="A589" s="65" t="s">
        <v>1151</v>
      </c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</row>
    <row r="590" spans="1:15" ht="15.6" x14ac:dyDescent="0.3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2"/>
      <c r="M590" s="3"/>
      <c r="N590" s="4"/>
      <c r="O590" s="1"/>
    </row>
    <row r="591" spans="1:15" ht="15.6" x14ac:dyDescent="0.3">
      <c r="A591" s="65" t="s">
        <v>1152</v>
      </c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</row>
    <row r="592" spans="1:15" x14ac:dyDescent="0.3">
      <c r="A592" s="25"/>
      <c r="B592" s="25"/>
      <c r="C592" s="25"/>
      <c r="D592" s="26"/>
      <c r="E592" s="27"/>
      <c r="F592" s="27"/>
      <c r="G592" s="28"/>
      <c r="H592" s="28"/>
      <c r="I592" s="28"/>
      <c r="J592" s="28"/>
      <c r="K592" s="28"/>
      <c r="L592" s="2"/>
      <c r="M592" s="3"/>
      <c r="N592" s="4"/>
      <c r="O592" s="1"/>
    </row>
    <row r="593" spans="1:15" x14ac:dyDescent="0.3">
      <c r="A593" s="9"/>
      <c r="B593" s="9"/>
      <c r="C593" s="9"/>
      <c r="D593" s="10"/>
      <c r="E593" s="10"/>
      <c r="F593" s="10"/>
      <c r="G593" s="11"/>
      <c r="H593" s="11"/>
      <c r="I593" s="11"/>
      <c r="J593" s="11"/>
      <c r="K593" s="11"/>
      <c r="L593" s="2"/>
      <c r="M593" s="3"/>
      <c r="N593" s="4"/>
      <c r="O593" s="1"/>
    </row>
    <row r="594" spans="1:15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2"/>
      <c r="M594" s="3"/>
      <c r="N594" s="4"/>
      <c r="O594" s="1"/>
    </row>
    <row r="595" spans="1:15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2"/>
      <c r="M595" s="3"/>
      <c r="N595" s="4"/>
      <c r="O595" s="1"/>
    </row>
    <row r="596" spans="1:15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2"/>
      <c r="M596" s="3"/>
      <c r="N596" s="4"/>
    </row>
    <row r="597" spans="1:15" x14ac:dyDescent="0.3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2"/>
      <c r="M597" s="3"/>
      <c r="N597" s="4"/>
    </row>
  </sheetData>
  <mergeCells count="8">
    <mergeCell ref="A6:O7"/>
    <mergeCell ref="A596:K597"/>
    <mergeCell ref="A580:K580"/>
    <mergeCell ref="A594:K595"/>
    <mergeCell ref="A579:B579"/>
    <mergeCell ref="A585:O585"/>
    <mergeCell ref="A589:O589"/>
    <mergeCell ref="A591:O591"/>
  </mergeCells>
  <pageMargins left="0.59055118110236227" right="0.19685039370078741" top="0.6692913385826772" bottom="0.51181102362204722" header="0.39370078740157483" footer="0.31496062992125984"/>
  <pageSetup scale="40" fitToHeight="0" orientation="landscape" r:id="rId1"/>
  <headerFooter>
    <oddFooter>Página &amp;P</oddFooter>
  </headerFooter>
  <rowBreaks count="8" manualBreakCount="8">
    <brk id="61" max="14" man="1"/>
    <brk id="123" max="14" man="1"/>
    <brk id="190" max="14" man="1"/>
    <brk id="257" max="14" man="1"/>
    <brk id="326" max="14" man="1"/>
    <brk id="392" max="14" man="1"/>
    <brk id="461" max="14" man="1"/>
    <brk id="53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7"/>
  <sheetViews>
    <sheetView zoomScale="60" zoomScaleNormal="60" zoomScaleSheetLayoutView="50" workbookViewId="0">
      <selection activeCell="C579" sqref="C579"/>
    </sheetView>
  </sheetViews>
  <sheetFormatPr baseColWidth="10" defaultColWidth="11.44140625" defaultRowHeight="14.4" x14ac:dyDescent="0.3"/>
  <cols>
    <col min="1" max="1" width="13.33203125" customWidth="1"/>
    <col min="2" max="2" width="43.5546875" customWidth="1"/>
    <col min="3" max="3" width="21.88671875" customWidth="1"/>
    <col min="4" max="4" width="20.88671875" customWidth="1"/>
    <col min="5" max="5" width="16.88671875" bestFit="1" customWidth="1"/>
    <col min="6" max="6" width="20.109375" customWidth="1"/>
    <col min="7" max="7" width="20.44140625" customWidth="1"/>
    <col min="8" max="8" width="17.33203125" customWidth="1"/>
    <col min="9" max="9" width="18.33203125" bestFit="1" customWidth="1"/>
    <col min="10" max="10" width="20.6640625" customWidth="1"/>
    <col min="11" max="11" width="21.109375" customWidth="1"/>
    <col min="12" max="12" width="16.88671875" bestFit="1" customWidth="1"/>
    <col min="13" max="13" width="18.33203125" bestFit="1" customWidth="1"/>
    <col min="14" max="14" width="23.109375" customWidth="1"/>
    <col min="15" max="15" width="24.109375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4"/>
      <c r="O1" s="1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1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4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O5" s="1"/>
    </row>
    <row r="6" spans="1:15" ht="26.4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O6" s="1"/>
    </row>
    <row r="7" spans="1:15" ht="40.200000000000003" customHeight="1" thickBot="1" x14ac:dyDescent="0.35">
      <c r="A7" s="66" t="s">
        <v>1162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5" ht="113.25" customHeight="1" x14ac:dyDescent="0.3">
      <c r="A8" s="29" t="s">
        <v>1159</v>
      </c>
      <c r="B8" s="30" t="s">
        <v>1160</v>
      </c>
      <c r="C8" s="29" t="s">
        <v>0</v>
      </c>
      <c r="D8" s="29" t="s">
        <v>1</v>
      </c>
      <c r="E8" s="29" t="s">
        <v>2</v>
      </c>
      <c r="F8" s="29" t="s">
        <v>3</v>
      </c>
      <c r="G8" s="29" t="s">
        <v>4</v>
      </c>
      <c r="H8" s="29" t="s">
        <v>5</v>
      </c>
      <c r="I8" s="29" t="s">
        <v>6</v>
      </c>
      <c r="J8" s="29" t="s">
        <v>1166</v>
      </c>
      <c r="K8" s="29" t="s">
        <v>1153</v>
      </c>
      <c r="L8" s="29" t="s">
        <v>1154</v>
      </c>
      <c r="M8" s="29" t="s">
        <v>1155</v>
      </c>
      <c r="N8" s="29" t="s">
        <v>1158</v>
      </c>
      <c r="O8" s="29" t="s">
        <v>1156</v>
      </c>
    </row>
    <row r="9" spans="1:15" s="48" customFormat="1" ht="15.6" x14ac:dyDescent="0.3">
      <c r="A9" s="41" t="s">
        <v>10</v>
      </c>
      <c r="B9" s="42" t="s">
        <v>11</v>
      </c>
      <c r="C9" s="37">
        <v>133922.1</v>
      </c>
      <c r="D9" s="37">
        <v>53141.599999999999</v>
      </c>
      <c r="E9" s="37">
        <v>2162.38</v>
      </c>
      <c r="F9" s="37">
        <v>12178.52</v>
      </c>
      <c r="G9" s="37">
        <v>1912.08</v>
      </c>
      <c r="H9" s="37">
        <v>804.92</v>
      </c>
      <c r="I9" s="37">
        <v>1461.69</v>
      </c>
      <c r="J9" s="37">
        <v>2.11</v>
      </c>
      <c r="K9" s="37">
        <v>439.79</v>
      </c>
      <c r="L9" s="37">
        <v>181.21</v>
      </c>
      <c r="M9" s="38">
        <v>0</v>
      </c>
      <c r="N9" s="37">
        <v>0</v>
      </c>
      <c r="O9" s="39">
        <f t="shared" ref="O9:O72" si="0">SUM(C9:N9)</f>
        <v>206206.4</v>
      </c>
    </row>
    <row r="10" spans="1:15" s="48" customFormat="1" ht="15.6" x14ac:dyDescent="0.3">
      <c r="A10" s="41" t="s">
        <v>12</v>
      </c>
      <c r="B10" s="42" t="s">
        <v>13</v>
      </c>
      <c r="C10" s="37">
        <v>3075347.32</v>
      </c>
      <c r="D10" s="37">
        <v>857129.21</v>
      </c>
      <c r="E10" s="37">
        <v>39802.639999999999</v>
      </c>
      <c r="F10" s="37">
        <v>448176.23</v>
      </c>
      <c r="G10" s="37">
        <v>102162.31</v>
      </c>
      <c r="H10" s="37">
        <v>25987.279999999999</v>
      </c>
      <c r="I10" s="37">
        <v>82506.73</v>
      </c>
      <c r="J10" s="37">
        <v>119.21</v>
      </c>
      <c r="K10" s="37">
        <v>5767.35</v>
      </c>
      <c r="L10" s="37">
        <v>10882.11</v>
      </c>
      <c r="M10" s="38">
        <v>0</v>
      </c>
      <c r="N10" s="37">
        <v>41175.86</v>
      </c>
      <c r="O10" s="39">
        <f t="shared" si="0"/>
        <v>4689056.2500000009</v>
      </c>
    </row>
    <row r="11" spans="1:15" s="48" customFormat="1" ht="15.6" x14ac:dyDescent="0.3">
      <c r="A11" s="41" t="s">
        <v>14</v>
      </c>
      <c r="B11" s="42" t="s">
        <v>15</v>
      </c>
      <c r="C11" s="37">
        <v>208554.83</v>
      </c>
      <c r="D11" s="37">
        <v>49565.599999999999</v>
      </c>
      <c r="E11" s="37">
        <v>3017.09</v>
      </c>
      <c r="F11" s="37">
        <v>25532.21</v>
      </c>
      <c r="G11" s="37">
        <v>5864.75</v>
      </c>
      <c r="H11" s="37">
        <v>1544.77</v>
      </c>
      <c r="I11" s="37">
        <v>4401.71</v>
      </c>
      <c r="J11" s="37">
        <v>6.36</v>
      </c>
      <c r="K11" s="37">
        <v>520.47</v>
      </c>
      <c r="L11" s="37">
        <v>541.61</v>
      </c>
      <c r="M11" s="38">
        <v>0</v>
      </c>
      <c r="N11" s="37">
        <v>0</v>
      </c>
      <c r="O11" s="39">
        <f t="shared" si="0"/>
        <v>299549.39999999997</v>
      </c>
    </row>
    <row r="12" spans="1:15" s="48" customFormat="1" ht="15.6" x14ac:dyDescent="0.3">
      <c r="A12" s="41" t="s">
        <v>16</v>
      </c>
      <c r="B12" s="42" t="s">
        <v>17</v>
      </c>
      <c r="C12" s="37">
        <v>115871.45</v>
      </c>
      <c r="D12" s="37">
        <v>43337.31</v>
      </c>
      <c r="E12" s="37">
        <v>1676.03</v>
      </c>
      <c r="F12" s="37">
        <v>13891.919999999998</v>
      </c>
      <c r="G12" s="37">
        <v>2481.66</v>
      </c>
      <c r="H12" s="37">
        <v>847.61</v>
      </c>
      <c r="I12" s="37">
        <v>2107.9699999999998</v>
      </c>
      <c r="J12" s="37">
        <v>3.05</v>
      </c>
      <c r="K12" s="37">
        <v>319.33999999999997</v>
      </c>
      <c r="L12" s="37">
        <v>291.35000000000002</v>
      </c>
      <c r="M12" s="38">
        <v>0</v>
      </c>
      <c r="N12" s="37">
        <v>0</v>
      </c>
      <c r="O12" s="39">
        <f t="shared" si="0"/>
        <v>180827.69</v>
      </c>
    </row>
    <row r="13" spans="1:15" s="48" customFormat="1" ht="15.6" x14ac:dyDescent="0.3">
      <c r="A13" s="41" t="s">
        <v>18</v>
      </c>
      <c r="B13" s="42" t="s">
        <v>19</v>
      </c>
      <c r="C13" s="37">
        <v>1906576.36</v>
      </c>
      <c r="D13" s="37">
        <v>435645.54999999993</v>
      </c>
      <c r="E13" s="37">
        <v>23568.04</v>
      </c>
      <c r="F13" s="37">
        <v>292458.76</v>
      </c>
      <c r="G13" s="37">
        <v>33955.21</v>
      </c>
      <c r="H13" s="37">
        <v>16740.650000000001</v>
      </c>
      <c r="I13" s="37">
        <v>40649.08</v>
      </c>
      <c r="J13" s="37">
        <v>58.73</v>
      </c>
      <c r="K13" s="37">
        <v>2939.48</v>
      </c>
      <c r="L13" s="37">
        <v>7343.71</v>
      </c>
      <c r="M13" s="38">
        <v>107697</v>
      </c>
      <c r="N13" s="37">
        <v>0</v>
      </c>
      <c r="O13" s="39">
        <f t="shared" si="0"/>
        <v>2867632.57</v>
      </c>
    </row>
    <row r="14" spans="1:15" s="48" customFormat="1" ht="15.6" x14ac:dyDescent="0.3">
      <c r="A14" s="41" t="s">
        <v>20</v>
      </c>
      <c r="B14" s="42" t="s">
        <v>21</v>
      </c>
      <c r="C14" s="37">
        <v>2145090.04</v>
      </c>
      <c r="D14" s="37">
        <v>548105.65999999992</v>
      </c>
      <c r="E14" s="37">
        <v>24832.85</v>
      </c>
      <c r="F14" s="37">
        <v>344726.98</v>
      </c>
      <c r="G14" s="37">
        <v>45912.65</v>
      </c>
      <c r="H14" s="37">
        <v>19580.72</v>
      </c>
      <c r="I14" s="37">
        <v>51363.5</v>
      </c>
      <c r="J14" s="37">
        <v>74.209999999999994</v>
      </c>
      <c r="K14" s="37">
        <v>2928.47</v>
      </c>
      <c r="L14" s="37">
        <v>8944.7000000000007</v>
      </c>
      <c r="M14" s="38">
        <v>0</v>
      </c>
      <c r="N14" s="37">
        <v>0</v>
      </c>
      <c r="O14" s="39">
        <f t="shared" si="0"/>
        <v>3191559.7800000007</v>
      </c>
    </row>
    <row r="15" spans="1:15" s="48" customFormat="1" ht="15.6" x14ac:dyDescent="0.3">
      <c r="A15" s="41" t="s">
        <v>22</v>
      </c>
      <c r="B15" s="42" t="s">
        <v>23</v>
      </c>
      <c r="C15" s="37">
        <v>261444.33</v>
      </c>
      <c r="D15" s="37">
        <v>84463.28</v>
      </c>
      <c r="E15" s="37">
        <v>3882.8599999999997</v>
      </c>
      <c r="F15" s="37">
        <v>27447.629999999997</v>
      </c>
      <c r="G15" s="37">
        <v>5650.84</v>
      </c>
      <c r="H15" s="37">
        <v>1738.46</v>
      </c>
      <c r="I15" s="37">
        <v>4139.0200000000004</v>
      </c>
      <c r="J15" s="37">
        <v>5.98</v>
      </c>
      <c r="K15" s="37">
        <v>746.77</v>
      </c>
      <c r="L15" s="37">
        <v>509.29</v>
      </c>
      <c r="M15" s="38">
        <v>0</v>
      </c>
      <c r="N15" s="37">
        <v>0</v>
      </c>
      <c r="O15" s="39">
        <f t="shared" si="0"/>
        <v>390028.46</v>
      </c>
    </row>
    <row r="16" spans="1:15" s="48" customFormat="1" ht="15.6" x14ac:dyDescent="0.3">
      <c r="A16" s="41" t="s">
        <v>24</v>
      </c>
      <c r="B16" s="42" t="s">
        <v>25</v>
      </c>
      <c r="C16" s="37">
        <v>131383.73000000001</v>
      </c>
      <c r="D16" s="37">
        <v>53291.6</v>
      </c>
      <c r="E16" s="37">
        <v>1872.7199999999998</v>
      </c>
      <c r="F16" s="37">
        <v>15257.36</v>
      </c>
      <c r="G16" s="37">
        <v>1660.14</v>
      </c>
      <c r="H16" s="37">
        <v>936.74</v>
      </c>
      <c r="I16" s="37">
        <v>1815.31</v>
      </c>
      <c r="J16" s="37">
        <v>2.62</v>
      </c>
      <c r="K16" s="37">
        <v>316.89999999999998</v>
      </c>
      <c r="L16" s="37">
        <v>313.08</v>
      </c>
      <c r="M16" s="38">
        <v>0</v>
      </c>
      <c r="N16" s="37">
        <v>0</v>
      </c>
      <c r="O16" s="39">
        <f t="shared" si="0"/>
        <v>206850.2</v>
      </c>
    </row>
    <row r="17" spans="1:15" s="48" customFormat="1" ht="15.6" x14ac:dyDescent="0.3">
      <c r="A17" s="41" t="s">
        <v>26</v>
      </c>
      <c r="B17" s="42" t="s">
        <v>27</v>
      </c>
      <c r="C17" s="37">
        <v>467060.53</v>
      </c>
      <c r="D17" s="37">
        <v>167022.62</v>
      </c>
      <c r="E17" s="37">
        <v>5966.17</v>
      </c>
      <c r="F17" s="37">
        <v>62402.429999999993</v>
      </c>
      <c r="G17" s="37">
        <v>15561.85</v>
      </c>
      <c r="H17" s="37">
        <v>3710.76</v>
      </c>
      <c r="I17" s="37">
        <v>11850.22</v>
      </c>
      <c r="J17" s="37">
        <v>17.12</v>
      </c>
      <c r="K17" s="37">
        <v>1000.26</v>
      </c>
      <c r="L17" s="37">
        <v>1458.12</v>
      </c>
      <c r="M17" s="38">
        <v>0</v>
      </c>
      <c r="N17" s="37">
        <v>0</v>
      </c>
      <c r="O17" s="39">
        <f t="shared" si="0"/>
        <v>736050.08</v>
      </c>
    </row>
    <row r="18" spans="1:15" s="48" customFormat="1" ht="15.6" x14ac:dyDescent="0.3">
      <c r="A18" s="41" t="s">
        <v>28</v>
      </c>
      <c r="B18" s="42" t="s">
        <v>29</v>
      </c>
      <c r="C18" s="37">
        <v>1498699.22</v>
      </c>
      <c r="D18" s="37">
        <v>204694.13</v>
      </c>
      <c r="E18" s="37">
        <v>18517.38</v>
      </c>
      <c r="F18" s="37">
        <v>270270.26</v>
      </c>
      <c r="G18" s="37">
        <v>29921.58</v>
      </c>
      <c r="H18" s="37">
        <v>14908.27</v>
      </c>
      <c r="I18" s="37">
        <v>38435.24</v>
      </c>
      <c r="J18" s="37">
        <v>55.53</v>
      </c>
      <c r="K18" s="37">
        <v>1813.86</v>
      </c>
      <c r="L18" s="37">
        <v>7214.77</v>
      </c>
      <c r="M18" s="38">
        <v>163023</v>
      </c>
      <c r="N18" s="37">
        <v>0</v>
      </c>
      <c r="O18" s="39">
        <f t="shared" si="0"/>
        <v>2247553.2400000002</v>
      </c>
    </row>
    <row r="19" spans="1:15" s="48" customFormat="1" ht="15.6" x14ac:dyDescent="0.3">
      <c r="A19" s="41" t="s">
        <v>30</v>
      </c>
      <c r="B19" s="42" t="s">
        <v>31</v>
      </c>
      <c r="C19" s="37">
        <v>133209.20000000001</v>
      </c>
      <c r="D19" s="37">
        <v>39573.599999999999</v>
      </c>
      <c r="E19" s="37">
        <v>2016.02</v>
      </c>
      <c r="F19" s="37">
        <v>15151.369999999999</v>
      </c>
      <c r="G19" s="37">
        <v>3238.68</v>
      </c>
      <c r="H19" s="37">
        <v>934.13</v>
      </c>
      <c r="I19" s="37">
        <v>2423.23</v>
      </c>
      <c r="J19" s="37">
        <v>3.5</v>
      </c>
      <c r="K19" s="37">
        <v>364.61</v>
      </c>
      <c r="L19" s="37">
        <v>298.22000000000003</v>
      </c>
      <c r="M19" s="38">
        <v>0</v>
      </c>
      <c r="N19" s="37">
        <v>0</v>
      </c>
      <c r="O19" s="39">
        <f t="shared" si="0"/>
        <v>197212.56</v>
      </c>
    </row>
    <row r="20" spans="1:15" s="48" customFormat="1" ht="15.6" x14ac:dyDescent="0.3">
      <c r="A20" s="41" t="s">
        <v>32</v>
      </c>
      <c r="B20" s="42" t="s">
        <v>33</v>
      </c>
      <c r="C20" s="37">
        <v>687573.95</v>
      </c>
      <c r="D20" s="37">
        <v>103012.34999999999</v>
      </c>
      <c r="E20" s="37">
        <v>9081.0300000000007</v>
      </c>
      <c r="F20" s="37">
        <v>101158.44</v>
      </c>
      <c r="G20" s="37">
        <v>26315.93</v>
      </c>
      <c r="H20" s="37">
        <v>5845.25</v>
      </c>
      <c r="I20" s="37">
        <v>19572.97</v>
      </c>
      <c r="J20" s="37">
        <v>28.28</v>
      </c>
      <c r="K20" s="37">
        <v>1298.01</v>
      </c>
      <c r="L20" s="37">
        <v>2453.65</v>
      </c>
      <c r="M20" s="38">
        <v>0</v>
      </c>
      <c r="N20" s="37">
        <v>0</v>
      </c>
      <c r="O20" s="39">
        <f t="shared" si="0"/>
        <v>956339.8600000001</v>
      </c>
    </row>
    <row r="21" spans="1:15" s="48" customFormat="1" ht="15.6" x14ac:dyDescent="0.3">
      <c r="A21" s="41" t="s">
        <v>34</v>
      </c>
      <c r="B21" s="42" t="s">
        <v>35</v>
      </c>
      <c r="C21" s="37">
        <v>455580.06</v>
      </c>
      <c r="D21" s="37">
        <v>183223.91999999998</v>
      </c>
      <c r="E21" s="37">
        <v>6022.66</v>
      </c>
      <c r="F21" s="37">
        <v>59454.479999999996</v>
      </c>
      <c r="G21" s="37">
        <v>6799.28</v>
      </c>
      <c r="H21" s="37">
        <v>3552.33</v>
      </c>
      <c r="I21" s="37">
        <v>7731.29</v>
      </c>
      <c r="J21" s="37">
        <v>11.17</v>
      </c>
      <c r="K21" s="37">
        <v>1025.78</v>
      </c>
      <c r="L21" s="37">
        <v>1356.93</v>
      </c>
      <c r="M21" s="38">
        <v>26391</v>
      </c>
      <c r="N21" s="37">
        <v>0</v>
      </c>
      <c r="O21" s="39">
        <f t="shared" si="0"/>
        <v>751148.90000000014</v>
      </c>
    </row>
    <row r="22" spans="1:15" s="48" customFormat="1" ht="15.6" x14ac:dyDescent="0.3">
      <c r="A22" s="41" t="s">
        <v>36</v>
      </c>
      <c r="B22" s="42" t="s">
        <v>37</v>
      </c>
      <c r="C22" s="37">
        <v>3364159.8</v>
      </c>
      <c r="D22" s="37">
        <v>749451.32</v>
      </c>
      <c r="E22" s="37">
        <v>41424.740000000005</v>
      </c>
      <c r="F22" s="37">
        <v>506698.34</v>
      </c>
      <c r="G22" s="37">
        <v>62003.51</v>
      </c>
      <c r="H22" s="37">
        <v>29527.02</v>
      </c>
      <c r="I22" s="37">
        <v>72060.45</v>
      </c>
      <c r="J22" s="37">
        <v>104.12</v>
      </c>
      <c r="K22" s="37">
        <v>7030.75</v>
      </c>
      <c r="L22" s="37">
        <v>12727.02</v>
      </c>
      <c r="M22" s="38">
        <v>180795</v>
      </c>
      <c r="N22" s="37">
        <v>0</v>
      </c>
      <c r="O22" s="39">
        <f t="shared" si="0"/>
        <v>5025982.0699999994</v>
      </c>
    </row>
    <row r="23" spans="1:15" s="48" customFormat="1" ht="15.6" x14ac:dyDescent="0.3">
      <c r="A23" s="41" t="s">
        <v>38</v>
      </c>
      <c r="B23" s="42" t="s">
        <v>39</v>
      </c>
      <c r="C23" s="37">
        <v>388508.71</v>
      </c>
      <c r="D23" s="37">
        <v>110499.61000000002</v>
      </c>
      <c r="E23" s="37">
        <v>5437.5</v>
      </c>
      <c r="F23" s="37">
        <v>51932.160000000003</v>
      </c>
      <c r="G23" s="37">
        <v>12589.56</v>
      </c>
      <c r="H23" s="37">
        <v>3069.82</v>
      </c>
      <c r="I23" s="37">
        <v>9392</v>
      </c>
      <c r="J23" s="37">
        <v>13.57</v>
      </c>
      <c r="K23" s="37">
        <v>868.35</v>
      </c>
      <c r="L23" s="37">
        <v>1177.93</v>
      </c>
      <c r="M23" s="38">
        <v>62269</v>
      </c>
      <c r="N23" s="37">
        <v>0</v>
      </c>
      <c r="O23" s="39">
        <f t="shared" si="0"/>
        <v>645758.21000000008</v>
      </c>
    </row>
    <row r="24" spans="1:15" s="48" customFormat="1" ht="15.6" x14ac:dyDescent="0.3">
      <c r="A24" s="41" t="s">
        <v>40</v>
      </c>
      <c r="B24" s="42" t="s">
        <v>41</v>
      </c>
      <c r="C24" s="37">
        <v>611173.89</v>
      </c>
      <c r="D24" s="37">
        <v>74357.2</v>
      </c>
      <c r="E24" s="37">
        <v>8176.73</v>
      </c>
      <c r="F24" s="37">
        <v>88496.76</v>
      </c>
      <c r="G24" s="37">
        <v>23183.200000000001</v>
      </c>
      <c r="H24" s="37">
        <v>5131.6899999999996</v>
      </c>
      <c r="I24" s="37">
        <v>16837.689999999999</v>
      </c>
      <c r="J24" s="37">
        <v>24.33</v>
      </c>
      <c r="K24" s="37">
        <v>1195.8599999999999</v>
      </c>
      <c r="L24" s="37">
        <v>2122.83</v>
      </c>
      <c r="M24" s="38">
        <v>0</v>
      </c>
      <c r="N24" s="37">
        <v>0</v>
      </c>
      <c r="O24" s="39">
        <f t="shared" si="0"/>
        <v>830700.1799999997</v>
      </c>
    </row>
    <row r="25" spans="1:15" s="48" customFormat="1" ht="15.6" x14ac:dyDescent="0.3">
      <c r="A25" s="41" t="s">
        <v>42</v>
      </c>
      <c r="B25" s="42" t="s">
        <v>43</v>
      </c>
      <c r="C25" s="37">
        <v>283106.94</v>
      </c>
      <c r="D25" s="37">
        <v>49681.4</v>
      </c>
      <c r="E25" s="37">
        <v>3988.48</v>
      </c>
      <c r="F25" s="37">
        <v>36306.46</v>
      </c>
      <c r="G25" s="37">
        <v>8324.42</v>
      </c>
      <c r="H25" s="37">
        <v>2170.58</v>
      </c>
      <c r="I25" s="37">
        <v>6354.18</v>
      </c>
      <c r="J25" s="37">
        <v>9.18</v>
      </c>
      <c r="K25" s="37">
        <v>659.76</v>
      </c>
      <c r="L25" s="37">
        <v>801.64</v>
      </c>
      <c r="M25" s="38">
        <v>7433</v>
      </c>
      <c r="N25" s="37">
        <v>0</v>
      </c>
      <c r="O25" s="39">
        <f t="shared" si="0"/>
        <v>398836.04000000004</v>
      </c>
    </row>
    <row r="26" spans="1:15" s="48" customFormat="1" ht="15.6" x14ac:dyDescent="0.3">
      <c r="A26" s="41" t="s">
        <v>44</v>
      </c>
      <c r="B26" s="42" t="s">
        <v>45</v>
      </c>
      <c r="C26" s="37">
        <v>116317.49</v>
      </c>
      <c r="D26" s="37">
        <v>53633.56</v>
      </c>
      <c r="E26" s="37">
        <v>1837.8200000000002</v>
      </c>
      <c r="F26" s="37">
        <v>12438.380000000001</v>
      </c>
      <c r="G26" s="37">
        <v>1707.59</v>
      </c>
      <c r="H26" s="37">
        <v>781.89</v>
      </c>
      <c r="I26" s="37">
        <v>1534.44</v>
      </c>
      <c r="J26" s="37">
        <v>2.2200000000000002</v>
      </c>
      <c r="K26" s="37">
        <v>366.8</v>
      </c>
      <c r="L26" s="37">
        <v>227.33</v>
      </c>
      <c r="M26" s="38">
        <v>2858</v>
      </c>
      <c r="N26" s="37">
        <v>0</v>
      </c>
      <c r="O26" s="39">
        <f t="shared" si="0"/>
        <v>191705.52</v>
      </c>
    </row>
    <row r="27" spans="1:15" s="48" customFormat="1" ht="15.6" x14ac:dyDescent="0.3">
      <c r="A27" s="41" t="s">
        <v>46</v>
      </c>
      <c r="B27" s="42" t="s">
        <v>47</v>
      </c>
      <c r="C27" s="37">
        <v>233150.27</v>
      </c>
      <c r="D27" s="37">
        <v>47628.6</v>
      </c>
      <c r="E27" s="37">
        <v>3350.58</v>
      </c>
      <c r="F27" s="37">
        <v>28137.38</v>
      </c>
      <c r="G27" s="37">
        <v>6287.43</v>
      </c>
      <c r="H27" s="37">
        <v>1710.17</v>
      </c>
      <c r="I27" s="37">
        <v>4784.07</v>
      </c>
      <c r="J27" s="37">
        <v>6.91</v>
      </c>
      <c r="K27" s="37">
        <v>585.92999999999995</v>
      </c>
      <c r="L27" s="37">
        <v>592.70000000000005</v>
      </c>
      <c r="M27" s="38">
        <v>0</v>
      </c>
      <c r="N27" s="37">
        <v>0</v>
      </c>
      <c r="O27" s="39">
        <f t="shared" si="0"/>
        <v>326234.03999999998</v>
      </c>
    </row>
    <row r="28" spans="1:15" s="48" customFormat="1" ht="15.6" x14ac:dyDescent="0.3">
      <c r="A28" s="41" t="s">
        <v>48</v>
      </c>
      <c r="B28" s="42" t="s">
        <v>49</v>
      </c>
      <c r="C28" s="37">
        <v>352761.54</v>
      </c>
      <c r="D28" s="37">
        <v>198898.59</v>
      </c>
      <c r="E28" s="37">
        <v>4732.75</v>
      </c>
      <c r="F28" s="37">
        <v>50553.679999999993</v>
      </c>
      <c r="G28" s="37">
        <v>11193.2</v>
      </c>
      <c r="H28" s="37">
        <v>2937.93</v>
      </c>
      <c r="I28" s="37">
        <v>8984.26</v>
      </c>
      <c r="J28" s="37">
        <v>12.98</v>
      </c>
      <c r="K28" s="37">
        <v>688.36</v>
      </c>
      <c r="L28" s="37">
        <v>1205.18</v>
      </c>
      <c r="M28" s="38">
        <v>0</v>
      </c>
      <c r="N28" s="37">
        <v>0</v>
      </c>
      <c r="O28" s="39">
        <f t="shared" si="0"/>
        <v>631968.47000000009</v>
      </c>
    </row>
    <row r="29" spans="1:15" s="48" customFormat="1" ht="15.6" x14ac:dyDescent="0.3">
      <c r="A29" s="41" t="s">
        <v>50</v>
      </c>
      <c r="B29" s="42" t="s">
        <v>51</v>
      </c>
      <c r="C29" s="37">
        <v>1075499.22</v>
      </c>
      <c r="D29" s="37">
        <v>283521.96999999997</v>
      </c>
      <c r="E29" s="37">
        <v>14231.63</v>
      </c>
      <c r="F29" s="37">
        <v>163863.46</v>
      </c>
      <c r="G29" s="37">
        <v>32480.66</v>
      </c>
      <c r="H29" s="37">
        <v>9396.2099999999991</v>
      </c>
      <c r="I29" s="37">
        <v>28385.46</v>
      </c>
      <c r="J29" s="37">
        <v>41.01</v>
      </c>
      <c r="K29" s="37">
        <v>2099.08</v>
      </c>
      <c r="L29" s="37">
        <v>4041.9</v>
      </c>
      <c r="M29" s="38">
        <v>0</v>
      </c>
      <c r="N29" s="37">
        <v>0</v>
      </c>
      <c r="O29" s="39">
        <f t="shared" si="0"/>
        <v>1613560.5999999996</v>
      </c>
    </row>
    <row r="30" spans="1:15" s="48" customFormat="1" ht="15.6" x14ac:dyDescent="0.3">
      <c r="A30" s="41" t="s">
        <v>52</v>
      </c>
      <c r="B30" s="42" t="s">
        <v>53</v>
      </c>
      <c r="C30" s="37">
        <v>139299.62</v>
      </c>
      <c r="D30" s="37">
        <v>46909.119999999995</v>
      </c>
      <c r="E30" s="37">
        <v>1908.45</v>
      </c>
      <c r="F30" s="37">
        <v>17795.38</v>
      </c>
      <c r="G30" s="37">
        <v>1810.15</v>
      </c>
      <c r="H30" s="37">
        <v>1068.55</v>
      </c>
      <c r="I30" s="37">
        <v>2174.2199999999998</v>
      </c>
      <c r="J30" s="37">
        <v>3.14</v>
      </c>
      <c r="K30" s="37">
        <v>337.24</v>
      </c>
      <c r="L30" s="37">
        <v>396.56</v>
      </c>
      <c r="M30" s="38">
        <v>3394</v>
      </c>
      <c r="N30" s="37">
        <v>0</v>
      </c>
      <c r="O30" s="39">
        <f t="shared" si="0"/>
        <v>215096.43</v>
      </c>
    </row>
    <row r="31" spans="1:15" s="48" customFormat="1" ht="15.6" x14ac:dyDescent="0.3">
      <c r="A31" s="41" t="s">
        <v>54</v>
      </c>
      <c r="B31" s="42" t="s">
        <v>55</v>
      </c>
      <c r="C31" s="37">
        <v>1753239.21</v>
      </c>
      <c r="D31" s="37">
        <v>438460.53</v>
      </c>
      <c r="E31" s="37">
        <v>20837.849999999999</v>
      </c>
      <c r="F31" s="37">
        <v>324602.37</v>
      </c>
      <c r="G31" s="37">
        <v>61050.44</v>
      </c>
      <c r="H31" s="37">
        <v>17816.009999999998</v>
      </c>
      <c r="I31" s="37">
        <v>57186.27</v>
      </c>
      <c r="J31" s="37">
        <v>82.63</v>
      </c>
      <c r="K31" s="37">
        <v>1739.76</v>
      </c>
      <c r="L31" s="37">
        <v>8796.76</v>
      </c>
      <c r="M31" s="38">
        <v>0</v>
      </c>
      <c r="N31" s="37">
        <v>0</v>
      </c>
      <c r="O31" s="39">
        <f t="shared" si="0"/>
        <v>2683811.8299999996</v>
      </c>
    </row>
    <row r="32" spans="1:15" s="48" customFormat="1" ht="15.6" x14ac:dyDescent="0.3">
      <c r="A32" s="41" t="s">
        <v>56</v>
      </c>
      <c r="B32" s="42" t="s">
        <v>57</v>
      </c>
      <c r="C32" s="37">
        <v>437335.5</v>
      </c>
      <c r="D32" s="37">
        <v>194833.23</v>
      </c>
      <c r="E32" s="37">
        <v>5380.47</v>
      </c>
      <c r="F32" s="37">
        <v>42494.62</v>
      </c>
      <c r="G32" s="37">
        <v>8433.8700000000008</v>
      </c>
      <c r="H32" s="37">
        <v>2780.02</v>
      </c>
      <c r="I32" s="37">
        <v>6401.96</v>
      </c>
      <c r="J32" s="37">
        <v>9.25</v>
      </c>
      <c r="K32" s="37">
        <v>933.67</v>
      </c>
      <c r="L32" s="37">
        <v>804.87</v>
      </c>
      <c r="M32" s="38">
        <v>0</v>
      </c>
      <c r="N32" s="37">
        <v>0</v>
      </c>
      <c r="O32" s="39">
        <f t="shared" si="0"/>
        <v>699407.46</v>
      </c>
    </row>
    <row r="33" spans="1:15" s="48" customFormat="1" ht="15.6" x14ac:dyDescent="0.3">
      <c r="A33" s="41" t="s">
        <v>58</v>
      </c>
      <c r="B33" s="42" t="s">
        <v>59</v>
      </c>
      <c r="C33" s="37">
        <v>1136520.48</v>
      </c>
      <c r="D33" s="37">
        <v>269377.16000000003</v>
      </c>
      <c r="E33" s="37">
        <v>12300.869999999999</v>
      </c>
      <c r="F33" s="37">
        <v>188434.41999999998</v>
      </c>
      <c r="G33" s="37">
        <v>25579.91</v>
      </c>
      <c r="H33" s="37">
        <v>10708.12</v>
      </c>
      <c r="I33" s="37">
        <v>28693.360000000001</v>
      </c>
      <c r="J33" s="37">
        <v>41.46</v>
      </c>
      <c r="K33" s="37">
        <v>1308.5999999999999</v>
      </c>
      <c r="L33" s="37">
        <v>5018.32</v>
      </c>
      <c r="M33" s="38">
        <v>0</v>
      </c>
      <c r="N33" s="37">
        <v>0</v>
      </c>
      <c r="O33" s="39">
        <f t="shared" si="0"/>
        <v>1677982.7000000004</v>
      </c>
    </row>
    <row r="34" spans="1:15" s="48" customFormat="1" ht="15.6" x14ac:dyDescent="0.3">
      <c r="A34" s="41" t="s">
        <v>60</v>
      </c>
      <c r="B34" s="42" t="s">
        <v>61</v>
      </c>
      <c r="C34" s="37">
        <v>726173.81</v>
      </c>
      <c r="D34" s="37">
        <v>160072.40000000002</v>
      </c>
      <c r="E34" s="37">
        <v>9810.9699999999993</v>
      </c>
      <c r="F34" s="37">
        <v>108634.03</v>
      </c>
      <c r="G34" s="37">
        <v>20521.57</v>
      </c>
      <c r="H34" s="37">
        <v>6243.38</v>
      </c>
      <c r="I34" s="37">
        <v>18115.580000000002</v>
      </c>
      <c r="J34" s="37">
        <v>26.17</v>
      </c>
      <c r="K34" s="37">
        <v>1376.7</v>
      </c>
      <c r="L34" s="37">
        <v>2639.43</v>
      </c>
      <c r="M34" s="38">
        <v>0</v>
      </c>
      <c r="N34" s="37">
        <v>0</v>
      </c>
      <c r="O34" s="39">
        <f t="shared" si="0"/>
        <v>1053614.0399999998</v>
      </c>
    </row>
    <row r="35" spans="1:15" s="48" customFormat="1" ht="15.6" x14ac:dyDescent="0.3">
      <c r="A35" s="41" t="s">
        <v>62</v>
      </c>
      <c r="B35" s="42" t="s">
        <v>63</v>
      </c>
      <c r="C35" s="37">
        <v>209053.01</v>
      </c>
      <c r="D35" s="37">
        <v>113273.8</v>
      </c>
      <c r="E35" s="37">
        <v>3105.6400000000003</v>
      </c>
      <c r="F35" s="37">
        <v>23527.56</v>
      </c>
      <c r="G35" s="37">
        <v>5044.7700000000004</v>
      </c>
      <c r="H35" s="37">
        <v>1457.84</v>
      </c>
      <c r="I35" s="37">
        <v>3765.78</v>
      </c>
      <c r="J35" s="37">
        <v>5.44</v>
      </c>
      <c r="K35" s="37">
        <v>568.59</v>
      </c>
      <c r="L35" s="37">
        <v>463.37</v>
      </c>
      <c r="M35" s="38">
        <v>4118</v>
      </c>
      <c r="N35" s="37">
        <v>0</v>
      </c>
      <c r="O35" s="39">
        <f t="shared" si="0"/>
        <v>364383.8000000001</v>
      </c>
    </row>
    <row r="36" spans="1:15" s="48" customFormat="1" ht="30" x14ac:dyDescent="0.3">
      <c r="A36" s="41" t="s">
        <v>64</v>
      </c>
      <c r="B36" s="42" t="s">
        <v>65</v>
      </c>
      <c r="C36" s="37">
        <v>1674155.16</v>
      </c>
      <c r="D36" s="37">
        <v>366175.8</v>
      </c>
      <c r="E36" s="37">
        <v>21896.06</v>
      </c>
      <c r="F36" s="37">
        <v>264891.46000000002</v>
      </c>
      <c r="G36" s="37">
        <v>52730.89</v>
      </c>
      <c r="H36" s="37">
        <v>15031.45</v>
      </c>
      <c r="I36" s="37">
        <v>46026.66</v>
      </c>
      <c r="J36" s="37">
        <v>66.5</v>
      </c>
      <c r="K36" s="37">
        <v>2799.96</v>
      </c>
      <c r="L36" s="37">
        <v>6651.45</v>
      </c>
      <c r="M36" s="38">
        <v>28129</v>
      </c>
      <c r="N36" s="37">
        <v>0</v>
      </c>
      <c r="O36" s="39">
        <f t="shared" si="0"/>
        <v>2478554.3900000006</v>
      </c>
    </row>
    <row r="37" spans="1:15" s="48" customFormat="1" ht="15.6" x14ac:dyDescent="0.3">
      <c r="A37" s="41" t="s">
        <v>66</v>
      </c>
      <c r="B37" s="42" t="s">
        <v>67</v>
      </c>
      <c r="C37" s="37">
        <v>360275.36</v>
      </c>
      <c r="D37" s="37">
        <v>170222.38</v>
      </c>
      <c r="E37" s="37">
        <v>4898.8899999999994</v>
      </c>
      <c r="F37" s="37">
        <v>43583.28</v>
      </c>
      <c r="G37" s="37">
        <v>9833.36</v>
      </c>
      <c r="H37" s="37">
        <v>2652.53</v>
      </c>
      <c r="I37" s="37">
        <v>7430.93</v>
      </c>
      <c r="J37" s="37">
        <v>10.74</v>
      </c>
      <c r="K37" s="37">
        <v>815.99</v>
      </c>
      <c r="L37" s="37">
        <v>938.4</v>
      </c>
      <c r="M37" s="38">
        <v>0</v>
      </c>
      <c r="N37" s="37">
        <v>0</v>
      </c>
      <c r="O37" s="39">
        <f t="shared" si="0"/>
        <v>600661.8600000001</v>
      </c>
    </row>
    <row r="38" spans="1:15" s="48" customFormat="1" ht="15.6" x14ac:dyDescent="0.3">
      <c r="A38" s="41" t="s">
        <v>68</v>
      </c>
      <c r="B38" s="42" t="s">
        <v>69</v>
      </c>
      <c r="C38" s="37">
        <v>2314477.31</v>
      </c>
      <c r="D38" s="37">
        <v>173415.35</v>
      </c>
      <c r="E38" s="37">
        <v>23914.91</v>
      </c>
      <c r="F38" s="37">
        <v>326764.20999999996</v>
      </c>
      <c r="G38" s="37">
        <v>19143.240000000002</v>
      </c>
      <c r="H38" s="37">
        <v>19191.53</v>
      </c>
      <c r="I38" s="37">
        <v>37232.58</v>
      </c>
      <c r="J38" s="37">
        <v>53.8</v>
      </c>
      <c r="K38" s="37">
        <v>2347.11</v>
      </c>
      <c r="L38" s="37">
        <v>8214.5400000000009</v>
      </c>
      <c r="M38" s="38">
        <v>147101</v>
      </c>
      <c r="N38" s="37">
        <v>0</v>
      </c>
      <c r="O38" s="39">
        <f t="shared" si="0"/>
        <v>3071855.58</v>
      </c>
    </row>
    <row r="39" spans="1:15" s="48" customFormat="1" ht="15.6" x14ac:dyDescent="0.3">
      <c r="A39" s="41" t="s">
        <v>70</v>
      </c>
      <c r="B39" s="42" t="s">
        <v>71</v>
      </c>
      <c r="C39" s="37">
        <v>698303.86</v>
      </c>
      <c r="D39" s="37">
        <v>94658.6</v>
      </c>
      <c r="E39" s="37">
        <v>7910.65</v>
      </c>
      <c r="F39" s="37">
        <v>73265.05</v>
      </c>
      <c r="G39" s="37">
        <v>16456.759999999998</v>
      </c>
      <c r="H39" s="37">
        <v>4692.33</v>
      </c>
      <c r="I39" s="37">
        <v>12417.07</v>
      </c>
      <c r="J39" s="37">
        <v>17.940000000000001</v>
      </c>
      <c r="K39" s="37">
        <v>1304.31</v>
      </c>
      <c r="L39" s="37">
        <v>1527.87</v>
      </c>
      <c r="M39" s="38">
        <v>0</v>
      </c>
      <c r="N39" s="37">
        <v>0</v>
      </c>
      <c r="O39" s="39">
        <f t="shared" si="0"/>
        <v>910554.44</v>
      </c>
    </row>
    <row r="40" spans="1:15" s="48" customFormat="1" ht="15.6" x14ac:dyDescent="0.3">
      <c r="A40" s="41" t="s">
        <v>72</v>
      </c>
      <c r="B40" s="42" t="s">
        <v>73</v>
      </c>
      <c r="C40" s="37">
        <v>136254.13</v>
      </c>
      <c r="D40" s="37">
        <v>56871.25</v>
      </c>
      <c r="E40" s="37">
        <v>2076.36</v>
      </c>
      <c r="F40" s="37">
        <v>15087.77</v>
      </c>
      <c r="G40" s="37">
        <v>2483.4899999999998</v>
      </c>
      <c r="H40" s="37">
        <v>938.21</v>
      </c>
      <c r="I40" s="37">
        <v>2071.8000000000002</v>
      </c>
      <c r="J40" s="37">
        <v>2.99</v>
      </c>
      <c r="K40" s="37">
        <v>383.46</v>
      </c>
      <c r="L40" s="37">
        <v>289.47000000000003</v>
      </c>
      <c r="M40" s="38">
        <v>0</v>
      </c>
      <c r="N40" s="37">
        <v>0</v>
      </c>
      <c r="O40" s="39">
        <f t="shared" si="0"/>
        <v>216458.92999999993</v>
      </c>
    </row>
    <row r="41" spans="1:15" s="48" customFormat="1" ht="15.6" x14ac:dyDescent="0.3">
      <c r="A41" s="41" t="s">
        <v>74</v>
      </c>
      <c r="B41" s="42" t="s">
        <v>75</v>
      </c>
      <c r="C41" s="37">
        <v>233774.84</v>
      </c>
      <c r="D41" s="37">
        <v>69541.19</v>
      </c>
      <c r="E41" s="37">
        <v>3122.65</v>
      </c>
      <c r="F41" s="37">
        <v>38540.61</v>
      </c>
      <c r="G41" s="37">
        <v>6483.03</v>
      </c>
      <c r="H41" s="37">
        <v>2171.37</v>
      </c>
      <c r="I41" s="37">
        <v>6314.21</v>
      </c>
      <c r="J41" s="37">
        <v>9.1199999999999992</v>
      </c>
      <c r="K41" s="37">
        <v>468.38</v>
      </c>
      <c r="L41" s="37">
        <v>982.4</v>
      </c>
      <c r="M41" s="38">
        <v>0</v>
      </c>
      <c r="N41" s="37">
        <v>0</v>
      </c>
      <c r="O41" s="39">
        <f t="shared" si="0"/>
        <v>361407.8000000001</v>
      </c>
    </row>
    <row r="42" spans="1:15" s="48" customFormat="1" ht="15.6" x14ac:dyDescent="0.3">
      <c r="A42" s="41" t="s">
        <v>76</v>
      </c>
      <c r="B42" s="42" t="s">
        <v>77</v>
      </c>
      <c r="C42" s="37">
        <v>151914.44</v>
      </c>
      <c r="D42" s="37">
        <v>65713.62999999999</v>
      </c>
      <c r="E42" s="37">
        <v>2157.79</v>
      </c>
      <c r="F42" s="37">
        <v>17769.64</v>
      </c>
      <c r="G42" s="37">
        <v>2902.79</v>
      </c>
      <c r="H42" s="37">
        <v>1090.23</v>
      </c>
      <c r="I42" s="37">
        <v>2552.2199999999998</v>
      </c>
      <c r="J42" s="37">
        <v>3.69</v>
      </c>
      <c r="K42" s="37">
        <v>376.12</v>
      </c>
      <c r="L42" s="37">
        <v>367.58</v>
      </c>
      <c r="M42" s="38">
        <v>13224</v>
      </c>
      <c r="N42" s="37">
        <v>0</v>
      </c>
      <c r="O42" s="39">
        <f t="shared" si="0"/>
        <v>258072.13</v>
      </c>
    </row>
    <row r="43" spans="1:15" s="48" customFormat="1" ht="15.6" x14ac:dyDescent="0.3">
      <c r="A43" s="41" t="s">
        <v>78</v>
      </c>
      <c r="B43" s="42" t="s">
        <v>79</v>
      </c>
      <c r="C43" s="37">
        <v>107016.48</v>
      </c>
      <c r="D43" s="37">
        <v>54992.65</v>
      </c>
      <c r="E43" s="37">
        <v>1462.51</v>
      </c>
      <c r="F43" s="37">
        <v>17028.560000000001</v>
      </c>
      <c r="G43" s="37">
        <v>1445.22</v>
      </c>
      <c r="H43" s="37">
        <v>964.87</v>
      </c>
      <c r="I43" s="37">
        <v>2127.9899999999998</v>
      </c>
      <c r="J43" s="37">
        <v>3.07</v>
      </c>
      <c r="K43" s="37">
        <v>207.4</v>
      </c>
      <c r="L43" s="37">
        <v>424.68</v>
      </c>
      <c r="M43" s="38">
        <v>0</v>
      </c>
      <c r="N43" s="37">
        <v>0</v>
      </c>
      <c r="O43" s="39">
        <f t="shared" si="0"/>
        <v>185673.43</v>
      </c>
    </row>
    <row r="44" spans="1:15" s="48" customFormat="1" ht="15.6" x14ac:dyDescent="0.3">
      <c r="A44" s="41" t="s">
        <v>80</v>
      </c>
      <c r="B44" s="42" t="s">
        <v>81</v>
      </c>
      <c r="C44" s="37">
        <v>383439.05</v>
      </c>
      <c r="D44" s="37">
        <v>62626.6</v>
      </c>
      <c r="E44" s="37">
        <v>5036.0600000000004</v>
      </c>
      <c r="F44" s="37">
        <v>49356.11</v>
      </c>
      <c r="G44" s="37">
        <v>11991.41</v>
      </c>
      <c r="H44" s="37">
        <v>2955.72</v>
      </c>
      <c r="I44" s="37">
        <v>9083.3799999999992</v>
      </c>
      <c r="J44" s="37">
        <v>13.12</v>
      </c>
      <c r="K44" s="37">
        <v>796.26</v>
      </c>
      <c r="L44" s="37">
        <v>1117.67</v>
      </c>
      <c r="M44" s="38">
        <v>0</v>
      </c>
      <c r="N44" s="37">
        <v>0</v>
      </c>
      <c r="O44" s="39">
        <f t="shared" si="0"/>
        <v>526415.37999999989</v>
      </c>
    </row>
    <row r="45" spans="1:15" s="48" customFormat="1" ht="15.6" x14ac:dyDescent="0.3">
      <c r="A45" s="41" t="s">
        <v>82</v>
      </c>
      <c r="B45" s="42" t="s">
        <v>83</v>
      </c>
      <c r="C45" s="37">
        <v>335535.28000000003</v>
      </c>
      <c r="D45" s="37">
        <v>69537.98000000001</v>
      </c>
      <c r="E45" s="37">
        <v>4652.46</v>
      </c>
      <c r="F45" s="37">
        <v>44826.61</v>
      </c>
      <c r="G45" s="37">
        <v>10221.870000000001</v>
      </c>
      <c r="H45" s="37">
        <v>2652.08</v>
      </c>
      <c r="I45" s="37">
        <v>7920.82</v>
      </c>
      <c r="J45" s="37">
        <v>11.44</v>
      </c>
      <c r="K45" s="37">
        <v>749.35</v>
      </c>
      <c r="L45" s="37">
        <v>1019.79</v>
      </c>
      <c r="M45" s="38">
        <v>0</v>
      </c>
      <c r="N45" s="37">
        <v>0</v>
      </c>
      <c r="O45" s="39">
        <f t="shared" si="0"/>
        <v>477127.67999999999</v>
      </c>
    </row>
    <row r="46" spans="1:15" s="48" customFormat="1" ht="15.6" x14ac:dyDescent="0.3">
      <c r="A46" s="41" t="s">
        <v>84</v>
      </c>
      <c r="B46" s="42" t="s">
        <v>85</v>
      </c>
      <c r="C46" s="37">
        <v>178114.82</v>
      </c>
      <c r="D46" s="37">
        <v>67649.06</v>
      </c>
      <c r="E46" s="37">
        <v>2522.9599999999996</v>
      </c>
      <c r="F46" s="37">
        <v>21238.3</v>
      </c>
      <c r="G46" s="37">
        <v>4301.37</v>
      </c>
      <c r="H46" s="37">
        <v>1296.28</v>
      </c>
      <c r="I46" s="37">
        <v>3415.66</v>
      </c>
      <c r="J46" s="37">
        <v>4.9400000000000004</v>
      </c>
      <c r="K46" s="37">
        <v>443.47</v>
      </c>
      <c r="L46" s="37">
        <v>446.21</v>
      </c>
      <c r="M46" s="38">
        <v>14799</v>
      </c>
      <c r="N46" s="37">
        <v>0</v>
      </c>
      <c r="O46" s="39">
        <f t="shared" si="0"/>
        <v>294232.07</v>
      </c>
    </row>
    <row r="47" spans="1:15" s="48" customFormat="1" ht="30" x14ac:dyDescent="0.3">
      <c r="A47" s="41" t="s">
        <v>86</v>
      </c>
      <c r="B47" s="42" t="s">
        <v>87</v>
      </c>
      <c r="C47" s="37">
        <v>10965275.16</v>
      </c>
      <c r="D47" s="37">
        <v>2820839.01</v>
      </c>
      <c r="E47" s="37">
        <v>126651.28</v>
      </c>
      <c r="F47" s="37">
        <v>1811077.03</v>
      </c>
      <c r="G47" s="37">
        <v>173499.22</v>
      </c>
      <c r="H47" s="37">
        <v>102301.06</v>
      </c>
      <c r="I47" s="37">
        <v>242882.03</v>
      </c>
      <c r="J47" s="37">
        <v>350.93</v>
      </c>
      <c r="K47" s="37">
        <v>15403.95</v>
      </c>
      <c r="L47" s="37">
        <v>47529.2</v>
      </c>
      <c r="M47" s="38">
        <v>0</v>
      </c>
      <c r="N47" s="37">
        <v>0</v>
      </c>
      <c r="O47" s="39">
        <f t="shared" si="0"/>
        <v>16305808.869999997</v>
      </c>
    </row>
    <row r="48" spans="1:15" s="48" customFormat="1" ht="15.6" x14ac:dyDescent="0.3">
      <c r="A48" s="41" t="s">
        <v>88</v>
      </c>
      <c r="B48" s="42" t="s">
        <v>89</v>
      </c>
      <c r="C48" s="37">
        <v>435932.65</v>
      </c>
      <c r="D48" s="37">
        <v>65006.8</v>
      </c>
      <c r="E48" s="37">
        <v>5924.2300000000005</v>
      </c>
      <c r="F48" s="37">
        <v>60936.78</v>
      </c>
      <c r="G48" s="37">
        <v>15377.34</v>
      </c>
      <c r="H48" s="37">
        <v>3564.07</v>
      </c>
      <c r="I48" s="37">
        <v>11284.73</v>
      </c>
      <c r="J48" s="37">
        <v>16.3</v>
      </c>
      <c r="K48" s="37">
        <v>903.42</v>
      </c>
      <c r="L48" s="37">
        <v>1429.59</v>
      </c>
      <c r="M48" s="38">
        <v>0</v>
      </c>
      <c r="N48" s="37">
        <v>0</v>
      </c>
      <c r="O48" s="39">
        <f t="shared" si="0"/>
        <v>600375.90999999992</v>
      </c>
    </row>
    <row r="49" spans="1:15" s="48" customFormat="1" ht="15.6" x14ac:dyDescent="0.3">
      <c r="A49" s="41" t="s">
        <v>90</v>
      </c>
      <c r="B49" s="42" t="s">
        <v>91</v>
      </c>
      <c r="C49" s="37">
        <v>2351374.2799999998</v>
      </c>
      <c r="D49" s="37">
        <v>871855.14</v>
      </c>
      <c r="E49" s="37">
        <v>31711.050000000003</v>
      </c>
      <c r="F49" s="37">
        <v>333019.56</v>
      </c>
      <c r="G49" s="37">
        <v>74070.75</v>
      </c>
      <c r="H49" s="37">
        <v>19412.71</v>
      </c>
      <c r="I49" s="37">
        <v>58766.14</v>
      </c>
      <c r="J49" s="37">
        <v>84.91</v>
      </c>
      <c r="K49" s="37">
        <v>4711.1899999999996</v>
      </c>
      <c r="L49" s="37">
        <v>7881.47</v>
      </c>
      <c r="M49" s="38">
        <v>0</v>
      </c>
      <c r="N49" s="37">
        <v>0</v>
      </c>
      <c r="O49" s="39">
        <f t="shared" si="0"/>
        <v>3752887.2</v>
      </c>
    </row>
    <row r="50" spans="1:15" s="48" customFormat="1" ht="15.6" x14ac:dyDescent="0.3">
      <c r="A50" s="41" t="s">
        <v>92</v>
      </c>
      <c r="B50" s="42" t="s">
        <v>93</v>
      </c>
      <c r="C50" s="37">
        <v>852224.43</v>
      </c>
      <c r="D50" s="37">
        <v>160263.76999999999</v>
      </c>
      <c r="E50" s="37">
        <v>10618.75</v>
      </c>
      <c r="F50" s="37">
        <v>132156.41</v>
      </c>
      <c r="G50" s="37">
        <v>18814.27</v>
      </c>
      <c r="H50" s="37">
        <v>7558.08</v>
      </c>
      <c r="I50" s="37">
        <v>19881.04</v>
      </c>
      <c r="J50" s="37">
        <v>28.73</v>
      </c>
      <c r="K50" s="37">
        <v>1446.59</v>
      </c>
      <c r="L50" s="37">
        <v>3330.6</v>
      </c>
      <c r="M50" s="38">
        <v>34312</v>
      </c>
      <c r="N50" s="37">
        <v>0</v>
      </c>
      <c r="O50" s="39">
        <f t="shared" si="0"/>
        <v>1240634.6700000004</v>
      </c>
    </row>
    <row r="51" spans="1:15" s="48" customFormat="1" ht="30" x14ac:dyDescent="0.3">
      <c r="A51" s="41" t="s">
        <v>94</v>
      </c>
      <c r="B51" s="42" t="s">
        <v>95</v>
      </c>
      <c r="C51" s="37">
        <v>10918785.390000001</v>
      </c>
      <c r="D51" s="37">
        <v>2613525.5499999998</v>
      </c>
      <c r="E51" s="37">
        <v>134389.03</v>
      </c>
      <c r="F51" s="37">
        <v>1737121.0799999998</v>
      </c>
      <c r="G51" s="37">
        <v>252310.7</v>
      </c>
      <c r="H51" s="37">
        <v>98590.05</v>
      </c>
      <c r="I51" s="37">
        <v>266414.84999999998</v>
      </c>
      <c r="J51" s="37">
        <v>384.93</v>
      </c>
      <c r="K51" s="37">
        <v>15476.23</v>
      </c>
      <c r="L51" s="37">
        <v>44289.24</v>
      </c>
      <c r="M51" s="38">
        <v>0</v>
      </c>
      <c r="N51" s="37">
        <v>0</v>
      </c>
      <c r="O51" s="39">
        <f t="shared" si="0"/>
        <v>16081287.050000001</v>
      </c>
    </row>
    <row r="52" spans="1:15" s="48" customFormat="1" ht="15.6" x14ac:dyDescent="0.3">
      <c r="A52" s="41" t="s">
        <v>96</v>
      </c>
      <c r="B52" s="42" t="s">
        <v>97</v>
      </c>
      <c r="C52" s="37">
        <v>3514740.43</v>
      </c>
      <c r="D52" s="37">
        <v>1315213.43</v>
      </c>
      <c r="E52" s="37">
        <v>44642.86</v>
      </c>
      <c r="F52" s="37">
        <v>406129.85</v>
      </c>
      <c r="G52" s="37">
        <v>91450.05</v>
      </c>
      <c r="H52" s="37">
        <v>25154.5</v>
      </c>
      <c r="I52" s="37">
        <v>70741.850000000006</v>
      </c>
      <c r="J52" s="37">
        <v>102.21</v>
      </c>
      <c r="K52" s="37">
        <v>7757.26</v>
      </c>
      <c r="L52" s="37">
        <v>8704.51</v>
      </c>
      <c r="M52" s="38">
        <v>538151</v>
      </c>
      <c r="N52" s="37">
        <v>218585.31</v>
      </c>
      <c r="O52" s="39">
        <f t="shared" si="0"/>
        <v>6241373.2599999988</v>
      </c>
    </row>
    <row r="53" spans="1:15" s="48" customFormat="1" ht="15.6" x14ac:dyDescent="0.3">
      <c r="A53" s="41" t="s">
        <v>98</v>
      </c>
      <c r="B53" s="42" t="s">
        <v>99</v>
      </c>
      <c r="C53" s="37">
        <v>594781.56999999995</v>
      </c>
      <c r="D53" s="37">
        <v>239375.07</v>
      </c>
      <c r="E53" s="37">
        <v>7093.6</v>
      </c>
      <c r="F53" s="37">
        <v>97713.97</v>
      </c>
      <c r="G53" s="37">
        <v>17423.79</v>
      </c>
      <c r="H53" s="37">
        <v>5512.72</v>
      </c>
      <c r="I53" s="37">
        <v>16637.72</v>
      </c>
      <c r="J53" s="37">
        <v>24.04</v>
      </c>
      <c r="K53" s="37">
        <v>793.96</v>
      </c>
      <c r="L53" s="37">
        <v>2540.33</v>
      </c>
      <c r="M53" s="38">
        <v>5221</v>
      </c>
      <c r="N53" s="37">
        <v>0</v>
      </c>
      <c r="O53" s="39">
        <f t="shared" si="0"/>
        <v>987117.76999999979</v>
      </c>
    </row>
    <row r="54" spans="1:15" s="48" customFormat="1" ht="15.6" x14ac:dyDescent="0.3">
      <c r="A54" s="41" t="s">
        <v>100</v>
      </c>
      <c r="B54" s="42" t="s">
        <v>101</v>
      </c>
      <c r="C54" s="37">
        <v>438367.78</v>
      </c>
      <c r="D54" s="37">
        <v>117190.82</v>
      </c>
      <c r="E54" s="37">
        <v>5531.5</v>
      </c>
      <c r="F54" s="37">
        <v>62504.460000000006</v>
      </c>
      <c r="G54" s="37">
        <v>6683.54</v>
      </c>
      <c r="H54" s="37">
        <v>3655.61</v>
      </c>
      <c r="I54" s="37">
        <v>8181.84</v>
      </c>
      <c r="J54" s="37">
        <v>11.82</v>
      </c>
      <c r="K54" s="37">
        <v>892.22</v>
      </c>
      <c r="L54" s="37">
        <v>1514.64</v>
      </c>
      <c r="M54" s="38">
        <v>2783</v>
      </c>
      <c r="N54" s="37">
        <v>0</v>
      </c>
      <c r="O54" s="39">
        <f t="shared" si="0"/>
        <v>647317.23</v>
      </c>
    </row>
    <row r="55" spans="1:15" s="48" customFormat="1" ht="15.6" x14ac:dyDescent="0.3">
      <c r="A55" s="41" t="s">
        <v>102</v>
      </c>
      <c r="B55" s="42" t="s">
        <v>103</v>
      </c>
      <c r="C55" s="37">
        <v>53908.06</v>
      </c>
      <c r="D55" s="37">
        <v>30294.440000000002</v>
      </c>
      <c r="E55" s="37">
        <v>930.87</v>
      </c>
      <c r="F55" s="37">
        <v>4739.96</v>
      </c>
      <c r="G55" s="37">
        <v>180.83</v>
      </c>
      <c r="H55" s="37">
        <v>315.95999999999998</v>
      </c>
      <c r="I55" s="37">
        <v>300.02999999999997</v>
      </c>
      <c r="J55" s="37">
        <v>0.43</v>
      </c>
      <c r="K55" s="37">
        <v>202.7</v>
      </c>
      <c r="L55" s="37">
        <v>63.18</v>
      </c>
      <c r="M55" s="38">
        <v>1738</v>
      </c>
      <c r="N55" s="37">
        <v>0</v>
      </c>
      <c r="O55" s="39">
        <f t="shared" si="0"/>
        <v>92674.459999999992</v>
      </c>
    </row>
    <row r="56" spans="1:15" s="48" customFormat="1" ht="15.6" x14ac:dyDescent="0.3">
      <c r="A56" s="41" t="s">
        <v>104</v>
      </c>
      <c r="B56" s="42" t="s">
        <v>105</v>
      </c>
      <c r="C56" s="37">
        <v>159030.94</v>
      </c>
      <c r="D56" s="37">
        <v>56610.99</v>
      </c>
      <c r="E56" s="37">
        <v>2396.62</v>
      </c>
      <c r="F56" s="37">
        <v>18206.82</v>
      </c>
      <c r="G56" s="37">
        <v>3316.1</v>
      </c>
      <c r="H56" s="37">
        <v>1120.6300000000001</v>
      </c>
      <c r="I56" s="37">
        <v>2672.41</v>
      </c>
      <c r="J56" s="37">
        <v>3.86</v>
      </c>
      <c r="K56" s="37">
        <v>430.75</v>
      </c>
      <c r="L56" s="37">
        <v>360.97</v>
      </c>
      <c r="M56" s="38">
        <v>0</v>
      </c>
      <c r="N56" s="37">
        <v>0</v>
      </c>
      <c r="O56" s="39">
        <f t="shared" si="0"/>
        <v>244150.09</v>
      </c>
    </row>
    <row r="57" spans="1:15" s="48" customFormat="1" ht="15.6" x14ac:dyDescent="0.3">
      <c r="A57" s="41" t="s">
        <v>106</v>
      </c>
      <c r="B57" s="42" t="s">
        <v>107</v>
      </c>
      <c r="C57" s="37">
        <v>127831.05</v>
      </c>
      <c r="D57" s="37">
        <v>49722.89</v>
      </c>
      <c r="E57" s="37">
        <v>1941.8300000000002</v>
      </c>
      <c r="F57" s="37">
        <v>14329.59</v>
      </c>
      <c r="G57" s="37">
        <v>2698.25</v>
      </c>
      <c r="H57" s="37">
        <v>887.81</v>
      </c>
      <c r="I57" s="37">
        <v>2138.37</v>
      </c>
      <c r="J57" s="37">
        <v>3.09</v>
      </c>
      <c r="K57" s="37">
        <v>355.65</v>
      </c>
      <c r="L57" s="37">
        <v>278.24</v>
      </c>
      <c r="M57" s="38">
        <v>0</v>
      </c>
      <c r="N57" s="37">
        <v>0</v>
      </c>
      <c r="O57" s="39">
        <f t="shared" si="0"/>
        <v>200186.76999999996</v>
      </c>
    </row>
    <row r="58" spans="1:15" s="48" customFormat="1" ht="15.6" x14ac:dyDescent="0.3">
      <c r="A58" s="41" t="s">
        <v>108</v>
      </c>
      <c r="B58" s="42" t="s">
        <v>109</v>
      </c>
      <c r="C58" s="37">
        <v>340142.53</v>
      </c>
      <c r="D58" s="37">
        <v>98095.47</v>
      </c>
      <c r="E58" s="37">
        <v>4554.09</v>
      </c>
      <c r="F58" s="37">
        <v>46171.14</v>
      </c>
      <c r="G58" s="37">
        <v>8655.64</v>
      </c>
      <c r="H58" s="37">
        <v>2724.64</v>
      </c>
      <c r="I58" s="37">
        <v>7435.77</v>
      </c>
      <c r="J58" s="37">
        <v>10.74</v>
      </c>
      <c r="K58" s="37">
        <v>723.06</v>
      </c>
      <c r="L58" s="37">
        <v>1071.6300000000001</v>
      </c>
      <c r="M58" s="38">
        <v>0</v>
      </c>
      <c r="N58" s="37">
        <v>0</v>
      </c>
      <c r="O58" s="39">
        <f t="shared" si="0"/>
        <v>509584.71000000008</v>
      </c>
    </row>
    <row r="59" spans="1:15" s="48" customFormat="1" ht="15.6" x14ac:dyDescent="0.3">
      <c r="A59" s="41" t="s">
        <v>110</v>
      </c>
      <c r="B59" s="42" t="s">
        <v>111</v>
      </c>
      <c r="C59" s="37">
        <v>401326.23</v>
      </c>
      <c r="D59" s="37">
        <v>115400.07</v>
      </c>
      <c r="E59" s="37">
        <v>5440.09</v>
      </c>
      <c r="F59" s="37">
        <v>57732</v>
      </c>
      <c r="G59" s="37">
        <v>11367.69</v>
      </c>
      <c r="H59" s="37">
        <v>3350.69</v>
      </c>
      <c r="I59" s="37">
        <v>9494.0400000000009</v>
      </c>
      <c r="J59" s="37">
        <v>13.72</v>
      </c>
      <c r="K59" s="37">
        <v>796.64</v>
      </c>
      <c r="L59" s="37">
        <v>1375.08</v>
      </c>
      <c r="M59" s="38">
        <v>16777</v>
      </c>
      <c r="N59" s="37">
        <v>0</v>
      </c>
      <c r="O59" s="39">
        <f t="shared" si="0"/>
        <v>623073.24999999988</v>
      </c>
    </row>
    <row r="60" spans="1:15" s="48" customFormat="1" ht="15.6" x14ac:dyDescent="0.3">
      <c r="A60" s="41" t="s">
        <v>112</v>
      </c>
      <c r="B60" s="42" t="s">
        <v>113</v>
      </c>
      <c r="C60" s="37">
        <v>552317.65</v>
      </c>
      <c r="D60" s="37">
        <v>166422.47</v>
      </c>
      <c r="E60" s="37">
        <v>5949.7400000000007</v>
      </c>
      <c r="F60" s="37">
        <v>74636.14</v>
      </c>
      <c r="G60" s="37">
        <v>13541.69</v>
      </c>
      <c r="H60" s="37">
        <v>4510.55</v>
      </c>
      <c r="I60" s="37">
        <v>12346.05</v>
      </c>
      <c r="J60" s="37">
        <v>17.84</v>
      </c>
      <c r="K60" s="37">
        <v>1013.94</v>
      </c>
      <c r="L60" s="37">
        <v>1844.6</v>
      </c>
      <c r="M60" s="38">
        <v>0</v>
      </c>
      <c r="N60" s="37">
        <v>0</v>
      </c>
      <c r="O60" s="39">
        <f t="shared" si="0"/>
        <v>832600.66999999993</v>
      </c>
    </row>
    <row r="61" spans="1:15" s="48" customFormat="1" ht="15.6" x14ac:dyDescent="0.3">
      <c r="A61" s="41" t="s">
        <v>114</v>
      </c>
      <c r="B61" s="42" t="s">
        <v>115</v>
      </c>
      <c r="C61" s="37">
        <v>361624.92</v>
      </c>
      <c r="D61" s="37">
        <v>179990.56999999998</v>
      </c>
      <c r="E61" s="37">
        <v>6117.32</v>
      </c>
      <c r="F61" s="37">
        <v>31537.920000000002</v>
      </c>
      <c r="G61" s="37">
        <v>2896.99</v>
      </c>
      <c r="H61" s="37">
        <v>2106.56</v>
      </c>
      <c r="I61" s="37">
        <v>2746.86</v>
      </c>
      <c r="J61" s="37">
        <v>3.97</v>
      </c>
      <c r="K61" s="37">
        <v>1249.81</v>
      </c>
      <c r="L61" s="37">
        <v>420.9</v>
      </c>
      <c r="M61" s="38">
        <v>0</v>
      </c>
      <c r="N61" s="37">
        <v>0</v>
      </c>
      <c r="O61" s="39">
        <f t="shared" si="0"/>
        <v>588695.82000000007</v>
      </c>
    </row>
    <row r="62" spans="1:15" s="48" customFormat="1" ht="15.6" x14ac:dyDescent="0.3">
      <c r="A62" s="41" t="s">
        <v>116</v>
      </c>
      <c r="B62" s="42" t="s">
        <v>117</v>
      </c>
      <c r="C62" s="37">
        <v>104222.74</v>
      </c>
      <c r="D62" s="37">
        <v>43271.53</v>
      </c>
      <c r="E62" s="37">
        <v>1513.92</v>
      </c>
      <c r="F62" s="37">
        <v>12438.95</v>
      </c>
      <c r="G62" s="37">
        <v>909.06</v>
      </c>
      <c r="H62" s="37">
        <v>758.77</v>
      </c>
      <c r="I62" s="37">
        <v>1301.1199999999999</v>
      </c>
      <c r="J62" s="37">
        <v>1.88</v>
      </c>
      <c r="K62" s="37">
        <v>272.38</v>
      </c>
      <c r="L62" s="37">
        <v>259.01</v>
      </c>
      <c r="M62" s="38">
        <v>4563</v>
      </c>
      <c r="N62" s="37">
        <v>0</v>
      </c>
      <c r="O62" s="39">
        <f t="shared" si="0"/>
        <v>169512.36000000004</v>
      </c>
    </row>
    <row r="63" spans="1:15" s="48" customFormat="1" ht="15.6" x14ac:dyDescent="0.3">
      <c r="A63" s="41" t="s">
        <v>118</v>
      </c>
      <c r="B63" s="42" t="s">
        <v>119</v>
      </c>
      <c r="C63" s="37">
        <v>290293.26</v>
      </c>
      <c r="D63" s="37">
        <v>98905</v>
      </c>
      <c r="E63" s="37">
        <v>3881.93</v>
      </c>
      <c r="F63" s="37">
        <v>36064.18</v>
      </c>
      <c r="G63" s="37">
        <v>8425.1</v>
      </c>
      <c r="H63" s="37">
        <v>2180.58</v>
      </c>
      <c r="I63" s="37">
        <v>6461.71</v>
      </c>
      <c r="J63" s="37">
        <v>9.34</v>
      </c>
      <c r="K63" s="37">
        <v>645.41</v>
      </c>
      <c r="L63" s="37">
        <v>795.09</v>
      </c>
      <c r="M63" s="38">
        <v>0</v>
      </c>
      <c r="N63" s="37">
        <v>0</v>
      </c>
      <c r="O63" s="39">
        <f t="shared" si="0"/>
        <v>447661.60000000003</v>
      </c>
    </row>
    <row r="64" spans="1:15" s="48" customFormat="1" ht="15.6" x14ac:dyDescent="0.3">
      <c r="A64" s="41" t="s">
        <v>120</v>
      </c>
      <c r="B64" s="42" t="s">
        <v>121</v>
      </c>
      <c r="C64" s="37">
        <v>135642.56</v>
      </c>
      <c r="D64" s="37">
        <v>39322.199999999997</v>
      </c>
      <c r="E64" s="37">
        <v>2027.6299999999999</v>
      </c>
      <c r="F64" s="37">
        <v>15481.49</v>
      </c>
      <c r="G64" s="37">
        <v>3304.59</v>
      </c>
      <c r="H64" s="37">
        <v>955.01</v>
      </c>
      <c r="I64" s="37">
        <v>2498.9699999999998</v>
      </c>
      <c r="J64" s="37">
        <v>3.61</v>
      </c>
      <c r="K64" s="37">
        <v>369.18</v>
      </c>
      <c r="L64" s="37">
        <v>307.49</v>
      </c>
      <c r="M64" s="38">
        <v>0</v>
      </c>
      <c r="N64" s="37">
        <v>0</v>
      </c>
      <c r="O64" s="39">
        <f t="shared" si="0"/>
        <v>199912.72999999998</v>
      </c>
    </row>
    <row r="65" spans="1:15" s="48" customFormat="1" ht="15.6" x14ac:dyDescent="0.3">
      <c r="A65" s="41" t="s">
        <v>122</v>
      </c>
      <c r="B65" s="42" t="s">
        <v>123</v>
      </c>
      <c r="C65" s="37">
        <v>4035138.3</v>
      </c>
      <c r="D65" s="37">
        <v>936182.95</v>
      </c>
      <c r="E65" s="37">
        <v>47246.29</v>
      </c>
      <c r="F65" s="37">
        <v>587046.82000000007</v>
      </c>
      <c r="G65" s="37">
        <v>85600.92</v>
      </c>
      <c r="H65" s="37">
        <v>34170.93</v>
      </c>
      <c r="I65" s="37">
        <v>88500.98</v>
      </c>
      <c r="J65" s="37">
        <v>127.87</v>
      </c>
      <c r="K65" s="37">
        <v>6230.76</v>
      </c>
      <c r="L65" s="37">
        <v>14583.28</v>
      </c>
      <c r="M65" s="38">
        <v>372833</v>
      </c>
      <c r="N65" s="37">
        <v>67717.929999999993</v>
      </c>
      <c r="O65" s="39">
        <f t="shared" si="0"/>
        <v>6275380.0300000003</v>
      </c>
    </row>
    <row r="66" spans="1:15" s="48" customFormat="1" ht="15.6" x14ac:dyDescent="0.3">
      <c r="A66" s="41" t="s">
        <v>124</v>
      </c>
      <c r="B66" s="42" t="s">
        <v>125</v>
      </c>
      <c r="C66" s="37">
        <v>885338.81</v>
      </c>
      <c r="D66" s="37">
        <v>98433.4</v>
      </c>
      <c r="E66" s="37">
        <v>11914.03</v>
      </c>
      <c r="F66" s="37">
        <v>122302.75</v>
      </c>
      <c r="G66" s="37">
        <v>30088.3</v>
      </c>
      <c r="H66" s="37">
        <v>7180.1</v>
      </c>
      <c r="I66" s="37">
        <v>22525.46</v>
      </c>
      <c r="J66" s="37">
        <v>32.549999999999997</v>
      </c>
      <c r="K66" s="37">
        <v>1842.31</v>
      </c>
      <c r="L66" s="37">
        <v>2860.16</v>
      </c>
      <c r="M66" s="38">
        <v>0</v>
      </c>
      <c r="N66" s="37">
        <v>0</v>
      </c>
      <c r="O66" s="39">
        <f t="shared" si="0"/>
        <v>1182517.8700000003</v>
      </c>
    </row>
    <row r="67" spans="1:15" s="48" customFormat="1" ht="15.6" x14ac:dyDescent="0.3">
      <c r="A67" s="41" t="s">
        <v>126</v>
      </c>
      <c r="B67" s="42" t="s">
        <v>127</v>
      </c>
      <c r="C67" s="37">
        <v>4266279.6100000003</v>
      </c>
      <c r="D67" s="37">
        <v>1171098.6099999999</v>
      </c>
      <c r="E67" s="37">
        <v>52793.29</v>
      </c>
      <c r="F67" s="37">
        <v>669077.98</v>
      </c>
      <c r="G67" s="37">
        <v>113374.37</v>
      </c>
      <c r="H67" s="37">
        <v>37967.68</v>
      </c>
      <c r="I67" s="37">
        <v>108891.98</v>
      </c>
      <c r="J67" s="37">
        <v>157.33000000000001</v>
      </c>
      <c r="K67" s="37">
        <v>6220.85</v>
      </c>
      <c r="L67" s="37">
        <v>16980.900000000001</v>
      </c>
      <c r="M67" s="38">
        <v>0</v>
      </c>
      <c r="N67" s="37">
        <v>0</v>
      </c>
      <c r="O67" s="39">
        <f t="shared" si="0"/>
        <v>6442842.6000000006</v>
      </c>
    </row>
    <row r="68" spans="1:15" s="48" customFormat="1" ht="15.6" x14ac:dyDescent="0.3">
      <c r="A68" s="41" t="s">
        <v>128</v>
      </c>
      <c r="B68" s="42" t="s">
        <v>129</v>
      </c>
      <c r="C68" s="37">
        <v>227501.26</v>
      </c>
      <c r="D68" s="37">
        <v>67516.58</v>
      </c>
      <c r="E68" s="37">
        <v>3107.2599999999998</v>
      </c>
      <c r="F68" s="37">
        <v>25790.1</v>
      </c>
      <c r="G68" s="37">
        <v>5699.98</v>
      </c>
      <c r="H68" s="37">
        <v>1600.71</v>
      </c>
      <c r="I68" s="37">
        <v>4302.13</v>
      </c>
      <c r="J68" s="37">
        <v>6.22</v>
      </c>
      <c r="K68" s="37">
        <v>550.54999999999995</v>
      </c>
      <c r="L68" s="37">
        <v>530.03</v>
      </c>
      <c r="M68" s="38">
        <v>0</v>
      </c>
      <c r="N68" s="37">
        <v>0</v>
      </c>
      <c r="O68" s="39">
        <f t="shared" si="0"/>
        <v>336604.82</v>
      </c>
    </row>
    <row r="69" spans="1:15" s="48" customFormat="1" ht="15.6" x14ac:dyDescent="0.3">
      <c r="A69" s="41" t="s">
        <v>130</v>
      </c>
      <c r="B69" s="42" t="s">
        <v>131</v>
      </c>
      <c r="C69" s="37">
        <v>289641.87</v>
      </c>
      <c r="D69" s="37">
        <v>97530.59</v>
      </c>
      <c r="E69" s="37">
        <v>3977.77</v>
      </c>
      <c r="F69" s="37">
        <v>31231.22</v>
      </c>
      <c r="G69" s="37">
        <v>6737.95</v>
      </c>
      <c r="H69" s="37">
        <v>1966.24</v>
      </c>
      <c r="I69" s="37">
        <v>4999.66</v>
      </c>
      <c r="J69" s="37">
        <v>7.22</v>
      </c>
      <c r="K69" s="37">
        <v>702.74</v>
      </c>
      <c r="L69" s="37">
        <v>615.19000000000005</v>
      </c>
      <c r="M69" s="38">
        <v>0</v>
      </c>
      <c r="N69" s="37">
        <v>0</v>
      </c>
      <c r="O69" s="39">
        <f t="shared" si="0"/>
        <v>437410.4499999999</v>
      </c>
    </row>
    <row r="70" spans="1:15" s="48" customFormat="1" ht="15.6" x14ac:dyDescent="0.3">
      <c r="A70" s="41" t="s">
        <v>132</v>
      </c>
      <c r="B70" s="42" t="s">
        <v>133</v>
      </c>
      <c r="C70" s="37">
        <v>100646.31</v>
      </c>
      <c r="D70" s="37">
        <v>41785.07</v>
      </c>
      <c r="E70" s="37">
        <v>1527.99</v>
      </c>
      <c r="F70" s="37">
        <v>11041.1</v>
      </c>
      <c r="G70" s="37">
        <v>1110.28</v>
      </c>
      <c r="H70" s="37">
        <v>688.71</v>
      </c>
      <c r="I70" s="37">
        <v>1225.57</v>
      </c>
      <c r="J70" s="37">
        <v>1.77</v>
      </c>
      <c r="K70" s="37">
        <v>287.79000000000002</v>
      </c>
      <c r="L70" s="37">
        <v>210.67</v>
      </c>
      <c r="M70" s="38">
        <v>0</v>
      </c>
      <c r="N70" s="37">
        <v>0</v>
      </c>
      <c r="O70" s="39">
        <f t="shared" si="0"/>
        <v>158525.26</v>
      </c>
    </row>
    <row r="71" spans="1:15" s="48" customFormat="1" ht="15.6" x14ac:dyDescent="0.3">
      <c r="A71" s="41" t="s">
        <v>134</v>
      </c>
      <c r="B71" s="42" t="s">
        <v>135</v>
      </c>
      <c r="C71" s="37">
        <v>287009.28999999998</v>
      </c>
      <c r="D71" s="37">
        <v>80877.670000000013</v>
      </c>
      <c r="E71" s="37">
        <v>3702.75</v>
      </c>
      <c r="F71" s="37">
        <v>46483.14</v>
      </c>
      <c r="G71" s="37">
        <v>9509.84</v>
      </c>
      <c r="H71" s="37">
        <v>2628.22</v>
      </c>
      <c r="I71" s="37">
        <v>8362.51</v>
      </c>
      <c r="J71" s="37">
        <v>12.08</v>
      </c>
      <c r="K71" s="37">
        <v>502.47</v>
      </c>
      <c r="L71" s="37">
        <v>1183.75</v>
      </c>
      <c r="M71" s="38">
        <v>19346</v>
      </c>
      <c r="N71" s="37">
        <v>0</v>
      </c>
      <c r="O71" s="39">
        <f t="shared" si="0"/>
        <v>459617.72</v>
      </c>
    </row>
    <row r="72" spans="1:15" s="48" customFormat="1" ht="15.6" x14ac:dyDescent="0.3">
      <c r="A72" s="41" t="s">
        <v>136</v>
      </c>
      <c r="B72" s="42" t="s">
        <v>137</v>
      </c>
      <c r="C72" s="37">
        <v>647235.04</v>
      </c>
      <c r="D72" s="37">
        <v>150121.40000000002</v>
      </c>
      <c r="E72" s="37">
        <v>8330.75</v>
      </c>
      <c r="F72" s="37">
        <v>99987.540000000008</v>
      </c>
      <c r="G72" s="37">
        <v>19214.310000000001</v>
      </c>
      <c r="H72" s="37">
        <v>5714.85</v>
      </c>
      <c r="I72" s="37">
        <v>17082.59</v>
      </c>
      <c r="J72" s="37">
        <v>24.68</v>
      </c>
      <c r="K72" s="37">
        <v>1138.33</v>
      </c>
      <c r="L72" s="37">
        <v>2496.2399999999998</v>
      </c>
      <c r="M72" s="38">
        <v>0</v>
      </c>
      <c r="N72" s="37">
        <v>0</v>
      </c>
      <c r="O72" s="39">
        <f t="shared" si="0"/>
        <v>951345.7300000001</v>
      </c>
    </row>
    <row r="73" spans="1:15" s="48" customFormat="1" ht="15.6" x14ac:dyDescent="0.3">
      <c r="A73" s="41" t="s">
        <v>138</v>
      </c>
      <c r="B73" s="42" t="s">
        <v>139</v>
      </c>
      <c r="C73" s="37">
        <v>160394.47</v>
      </c>
      <c r="D73" s="37">
        <v>78568.36</v>
      </c>
      <c r="E73" s="37">
        <v>2380.29</v>
      </c>
      <c r="F73" s="37">
        <v>17950.439999999999</v>
      </c>
      <c r="G73" s="37">
        <v>2485.37</v>
      </c>
      <c r="H73" s="37">
        <v>1113.93</v>
      </c>
      <c r="I73" s="37">
        <v>2291.59</v>
      </c>
      <c r="J73" s="37">
        <v>3.31</v>
      </c>
      <c r="K73" s="37">
        <v>434.62</v>
      </c>
      <c r="L73" s="37">
        <v>352</v>
      </c>
      <c r="M73" s="38">
        <v>7973</v>
      </c>
      <c r="N73" s="37">
        <v>0</v>
      </c>
      <c r="O73" s="39">
        <f t="shared" ref="O73:O136" si="1">SUM(C73:N73)</f>
        <v>273947.38000000006</v>
      </c>
    </row>
    <row r="74" spans="1:15" s="48" customFormat="1" ht="15.6" x14ac:dyDescent="0.3">
      <c r="A74" s="41" t="s">
        <v>140</v>
      </c>
      <c r="B74" s="42" t="s">
        <v>141</v>
      </c>
      <c r="C74" s="37">
        <v>553544.43999999994</v>
      </c>
      <c r="D74" s="37">
        <v>271630.76999999996</v>
      </c>
      <c r="E74" s="37">
        <v>6758.5400000000009</v>
      </c>
      <c r="F74" s="37">
        <v>66155.11</v>
      </c>
      <c r="G74" s="37">
        <v>12032.27</v>
      </c>
      <c r="H74" s="37">
        <v>4113.7</v>
      </c>
      <c r="I74" s="37">
        <v>10429.42</v>
      </c>
      <c r="J74" s="37">
        <v>15.07</v>
      </c>
      <c r="K74" s="37">
        <v>1250.31</v>
      </c>
      <c r="L74" s="37">
        <v>1479.75</v>
      </c>
      <c r="M74" s="38">
        <v>0</v>
      </c>
      <c r="N74" s="37">
        <v>0</v>
      </c>
      <c r="O74" s="39">
        <f t="shared" si="1"/>
        <v>927409.38</v>
      </c>
    </row>
    <row r="75" spans="1:15" s="48" customFormat="1" ht="15.6" x14ac:dyDescent="0.3">
      <c r="A75" s="41" t="s">
        <v>142</v>
      </c>
      <c r="B75" s="42" t="s">
        <v>143</v>
      </c>
      <c r="C75" s="37">
        <v>68712528.350000009</v>
      </c>
      <c r="D75" s="37">
        <v>17313379.740000002</v>
      </c>
      <c r="E75" s="37">
        <v>855921.20000000007</v>
      </c>
      <c r="F75" s="37">
        <v>11386192.85</v>
      </c>
      <c r="G75" s="37">
        <v>594969.77</v>
      </c>
      <c r="H75" s="37">
        <v>626174.85</v>
      </c>
      <c r="I75" s="37">
        <v>1299103.26</v>
      </c>
      <c r="J75" s="37">
        <v>1876.99</v>
      </c>
      <c r="K75" s="37">
        <v>90065.62</v>
      </c>
      <c r="L75" s="37">
        <v>296158.62</v>
      </c>
      <c r="M75" s="38">
        <v>9066693</v>
      </c>
      <c r="N75" s="37">
        <v>0</v>
      </c>
      <c r="O75" s="39">
        <f t="shared" si="1"/>
        <v>110243064.25</v>
      </c>
    </row>
    <row r="76" spans="1:15" s="48" customFormat="1" ht="15.6" x14ac:dyDescent="0.3">
      <c r="A76" s="41" t="s">
        <v>144</v>
      </c>
      <c r="B76" s="42" t="s">
        <v>145</v>
      </c>
      <c r="C76" s="37">
        <v>2093703.39</v>
      </c>
      <c r="D76" s="37">
        <v>547968.77</v>
      </c>
      <c r="E76" s="37">
        <v>26418.670000000002</v>
      </c>
      <c r="F76" s="37">
        <v>336862.77999999997</v>
      </c>
      <c r="G76" s="37">
        <v>53492.78</v>
      </c>
      <c r="H76" s="37">
        <v>19079.04</v>
      </c>
      <c r="I76" s="37">
        <v>53382.85</v>
      </c>
      <c r="J76" s="37">
        <v>77.13</v>
      </c>
      <c r="K76" s="37">
        <v>3403.67</v>
      </c>
      <c r="L76" s="37">
        <v>8592.5</v>
      </c>
      <c r="M76" s="38">
        <v>709787</v>
      </c>
      <c r="N76" s="37">
        <v>0</v>
      </c>
      <c r="O76" s="39">
        <f t="shared" si="1"/>
        <v>3852768.5799999996</v>
      </c>
    </row>
    <row r="77" spans="1:15" s="48" customFormat="1" ht="15.6" x14ac:dyDescent="0.3">
      <c r="A77" s="41" t="s">
        <v>146</v>
      </c>
      <c r="B77" s="42" t="s">
        <v>147</v>
      </c>
      <c r="C77" s="37">
        <v>226685.99</v>
      </c>
      <c r="D77" s="37">
        <v>69096.98</v>
      </c>
      <c r="E77" s="37">
        <v>3241.2799999999997</v>
      </c>
      <c r="F77" s="37">
        <v>29489.599999999999</v>
      </c>
      <c r="G77" s="37">
        <v>6980.42</v>
      </c>
      <c r="H77" s="37">
        <v>1754.51</v>
      </c>
      <c r="I77" s="37">
        <v>5289.63</v>
      </c>
      <c r="J77" s="37">
        <v>7.64</v>
      </c>
      <c r="K77" s="37">
        <v>529.14</v>
      </c>
      <c r="L77" s="37">
        <v>653.36</v>
      </c>
      <c r="M77" s="38">
        <v>8044</v>
      </c>
      <c r="N77" s="37">
        <v>0</v>
      </c>
      <c r="O77" s="39">
        <f t="shared" si="1"/>
        <v>351772.55</v>
      </c>
    </row>
    <row r="78" spans="1:15" s="48" customFormat="1" ht="15.6" x14ac:dyDescent="0.3">
      <c r="A78" s="41" t="s">
        <v>148</v>
      </c>
      <c r="B78" s="42" t="s">
        <v>149</v>
      </c>
      <c r="C78" s="37">
        <v>486890.23999999999</v>
      </c>
      <c r="D78" s="37">
        <v>144755.21</v>
      </c>
      <c r="E78" s="37">
        <v>6361.31</v>
      </c>
      <c r="F78" s="37">
        <v>72901.48</v>
      </c>
      <c r="G78" s="37">
        <v>14657.34</v>
      </c>
      <c r="H78" s="37">
        <v>4194.8100000000004</v>
      </c>
      <c r="I78" s="37">
        <v>12561.66</v>
      </c>
      <c r="J78" s="37">
        <v>18.149999999999999</v>
      </c>
      <c r="K78" s="37">
        <v>878.08</v>
      </c>
      <c r="L78" s="37">
        <v>1787.42</v>
      </c>
      <c r="M78" s="38">
        <v>0</v>
      </c>
      <c r="N78" s="37">
        <v>0</v>
      </c>
      <c r="O78" s="39">
        <f t="shared" si="1"/>
        <v>745005.70000000007</v>
      </c>
    </row>
    <row r="79" spans="1:15" s="48" customFormat="1" ht="15.6" x14ac:dyDescent="0.3">
      <c r="A79" s="41" t="s">
        <v>150</v>
      </c>
      <c r="B79" s="42" t="s">
        <v>151</v>
      </c>
      <c r="C79" s="37">
        <v>375370.34</v>
      </c>
      <c r="D79" s="37">
        <v>218243.63</v>
      </c>
      <c r="E79" s="37">
        <v>5720.93</v>
      </c>
      <c r="F79" s="37">
        <v>39820.29</v>
      </c>
      <c r="G79" s="37">
        <v>7541.87</v>
      </c>
      <c r="H79" s="37">
        <v>2508</v>
      </c>
      <c r="I79" s="37">
        <v>5772.81</v>
      </c>
      <c r="J79" s="37">
        <v>8.34</v>
      </c>
      <c r="K79" s="37">
        <v>1066.32</v>
      </c>
      <c r="L79" s="37">
        <v>734.53</v>
      </c>
      <c r="M79" s="38">
        <v>0</v>
      </c>
      <c r="N79" s="37">
        <v>0</v>
      </c>
      <c r="O79" s="39">
        <f t="shared" si="1"/>
        <v>656787.06000000006</v>
      </c>
    </row>
    <row r="80" spans="1:15" s="48" customFormat="1" ht="15.6" x14ac:dyDescent="0.3">
      <c r="A80" s="41" t="s">
        <v>152</v>
      </c>
      <c r="B80" s="42" t="s">
        <v>153</v>
      </c>
      <c r="C80" s="37">
        <v>651068.82999999996</v>
      </c>
      <c r="D80" s="37">
        <v>154287.21000000002</v>
      </c>
      <c r="E80" s="37">
        <v>8295.67</v>
      </c>
      <c r="F80" s="37">
        <v>113672.61</v>
      </c>
      <c r="G80" s="37">
        <v>18465.55</v>
      </c>
      <c r="H80" s="37">
        <v>6308.39</v>
      </c>
      <c r="I80" s="37">
        <v>18346.55</v>
      </c>
      <c r="J80" s="37">
        <v>26.51</v>
      </c>
      <c r="K80" s="37">
        <v>880.91</v>
      </c>
      <c r="L80" s="37">
        <v>2982.47</v>
      </c>
      <c r="M80" s="38">
        <v>0</v>
      </c>
      <c r="N80" s="37">
        <v>0</v>
      </c>
      <c r="O80" s="39">
        <f t="shared" si="1"/>
        <v>974334.70000000019</v>
      </c>
    </row>
    <row r="81" spans="1:15" s="48" customFormat="1" ht="15.6" x14ac:dyDescent="0.3">
      <c r="A81" s="41" t="s">
        <v>154</v>
      </c>
      <c r="B81" s="42" t="s">
        <v>155</v>
      </c>
      <c r="C81" s="37">
        <v>2534834.17</v>
      </c>
      <c r="D81" s="37">
        <v>650212.95000000007</v>
      </c>
      <c r="E81" s="37">
        <v>31921.06</v>
      </c>
      <c r="F81" s="37">
        <v>389504.48</v>
      </c>
      <c r="G81" s="37">
        <v>78046.649999999994</v>
      </c>
      <c r="H81" s="37">
        <v>22314.2</v>
      </c>
      <c r="I81" s="37">
        <v>68190.22</v>
      </c>
      <c r="J81" s="37">
        <v>98.52</v>
      </c>
      <c r="K81" s="37">
        <v>4372.9399999999996</v>
      </c>
      <c r="L81" s="37">
        <v>9753.0499999999993</v>
      </c>
      <c r="M81" s="38">
        <v>795587</v>
      </c>
      <c r="N81" s="37">
        <v>0</v>
      </c>
      <c r="O81" s="39">
        <f t="shared" si="1"/>
        <v>4584835.24</v>
      </c>
    </row>
    <row r="82" spans="1:15" s="48" customFormat="1" ht="15.6" x14ac:dyDescent="0.3">
      <c r="A82" s="41" t="s">
        <v>156</v>
      </c>
      <c r="B82" s="42" t="s">
        <v>157</v>
      </c>
      <c r="C82" s="37">
        <v>109357.54</v>
      </c>
      <c r="D82" s="37">
        <v>51845.14</v>
      </c>
      <c r="E82" s="37">
        <v>1831.58</v>
      </c>
      <c r="F82" s="37">
        <v>9304.49</v>
      </c>
      <c r="G82" s="37">
        <v>1025.5899999999999</v>
      </c>
      <c r="H82" s="37">
        <v>627.57000000000005</v>
      </c>
      <c r="I82" s="37">
        <v>869.37</v>
      </c>
      <c r="J82" s="37">
        <v>1.26</v>
      </c>
      <c r="K82" s="37">
        <v>378.55</v>
      </c>
      <c r="L82" s="37">
        <v>120.31</v>
      </c>
      <c r="M82" s="38">
        <v>0</v>
      </c>
      <c r="N82" s="37">
        <v>0</v>
      </c>
      <c r="O82" s="39">
        <f t="shared" si="1"/>
        <v>175361.39999999997</v>
      </c>
    </row>
    <row r="83" spans="1:15" s="48" customFormat="1" ht="15.6" x14ac:dyDescent="0.3">
      <c r="A83" s="41" t="s">
        <v>158</v>
      </c>
      <c r="B83" s="42" t="s">
        <v>159</v>
      </c>
      <c r="C83" s="37">
        <v>382114.4</v>
      </c>
      <c r="D83" s="37">
        <v>141606.57</v>
      </c>
      <c r="E83" s="37">
        <v>4389.74</v>
      </c>
      <c r="F83" s="37">
        <v>32447.84</v>
      </c>
      <c r="G83" s="37">
        <v>5958.31</v>
      </c>
      <c r="H83" s="37">
        <v>2268.75</v>
      </c>
      <c r="I83" s="37">
        <v>4596.99</v>
      </c>
      <c r="J83" s="37">
        <v>6.64</v>
      </c>
      <c r="K83" s="37">
        <v>901.48</v>
      </c>
      <c r="L83" s="37">
        <v>565.64</v>
      </c>
      <c r="M83" s="38">
        <v>0</v>
      </c>
      <c r="N83" s="37">
        <v>0</v>
      </c>
      <c r="O83" s="39">
        <f t="shared" si="1"/>
        <v>574856.3600000001</v>
      </c>
    </row>
    <row r="84" spans="1:15" s="48" customFormat="1" ht="15.6" x14ac:dyDescent="0.3">
      <c r="A84" s="41" t="s">
        <v>160</v>
      </c>
      <c r="B84" s="42" t="s">
        <v>161</v>
      </c>
      <c r="C84" s="37">
        <v>263315.14</v>
      </c>
      <c r="D84" s="37">
        <v>90913.19</v>
      </c>
      <c r="E84" s="37">
        <v>3539.5</v>
      </c>
      <c r="F84" s="37">
        <v>32849.9</v>
      </c>
      <c r="G84" s="37">
        <v>7712.21</v>
      </c>
      <c r="H84" s="37">
        <v>1984.66</v>
      </c>
      <c r="I84" s="37">
        <v>5894.87</v>
      </c>
      <c r="J84" s="37">
        <v>8.52</v>
      </c>
      <c r="K84" s="37">
        <v>603.87</v>
      </c>
      <c r="L84" s="37">
        <v>725.34</v>
      </c>
      <c r="M84" s="38">
        <v>0</v>
      </c>
      <c r="N84" s="37">
        <v>0</v>
      </c>
      <c r="O84" s="39">
        <f t="shared" si="1"/>
        <v>407547.20000000007</v>
      </c>
    </row>
    <row r="85" spans="1:15" s="48" customFormat="1" ht="15.6" x14ac:dyDescent="0.3">
      <c r="A85" s="41" t="s">
        <v>162</v>
      </c>
      <c r="B85" s="42" t="s">
        <v>163</v>
      </c>
      <c r="C85" s="37">
        <v>319669.90000000002</v>
      </c>
      <c r="D85" s="37">
        <v>89292.180000000008</v>
      </c>
      <c r="E85" s="37">
        <v>4079.48</v>
      </c>
      <c r="F85" s="37">
        <v>46204.73</v>
      </c>
      <c r="G85" s="37">
        <v>9787.02</v>
      </c>
      <c r="H85" s="37">
        <v>2686.79</v>
      </c>
      <c r="I85" s="37">
        <v>8222.36</v>
      </c>
      <c r="J85" s="37">
        <v>11.88</v>
      </c>
      <c r="K85" s="37">
        <v>593.21</v>
      </c>
      <c r="L85" s="37">
        <v>1121.68</v>
      </c>
      <c r="M85" s="38">
        <v>0</v>
      </c>
      <c r="N85" s="37">
        <v>0</v>
      </c>
      <c r="O85" s="39">
        <f t="shared" si="1"/>
        <v>481669.23</v>
      </c>
    </row>
    <row r="86" spans="1:15" s="48" customFormat="1" ht="15.6" x14ac:dyDescent="0.3">
      <c r="A86" s="41" t="s">
        <v>164</v>
      </c>
      <c r="B86" s="42" t="s">
        <v>165</v>
      </c>
      <c r="C86" s="37">
        <v>170653.38</v>
      </c>
      <c r="D86" s="37">
        <v>52228.090000000004</v>
      </c>
      <c r="E86" s="37">
        <v>2211.2199999999998</v>
      </c>
      <c r="F86" s="37">
        <v>21668.15</v>
      </c>
      <c r="G86" s="37">
        <v>2889.85</v>
      </c>
      <c r="H86" s="37">
        <v>1301.22</v>
      </c>
      <c r="I86" s="37">
        <v>2985.22</v>
      </c>
      <c r="J86" s="37">
        <v>4.3099999999999996</v>
      </c>
      <c r="K86" s="37">
        <v>330.03</v>
      </c>
      <c r="L86" s="37">
        <v>488.21</v>
      </c>
      <c r="M86" s="38">
        <v>0</v>
      </c>
      <c r="N86" s="37">
        <v>0</v>
      </c>
      <c r="O86" s="39">
        <f t="shared" si="1"/>
        <v>254759.67999999999</v>
      </c>
    </row>
    <row r="87" spans="1:15" s="48" customFormat="1" ht="15.6" x14ac:dyDescent="0.3">
      <c r="A87" s="41" t="s">
        <v>166</v>
      </c>
      <c r="B87" s="42" t="s">
        <v>167</v>
      </c>
      <c r="C87" s="37">
        <v>14036274.26</v>
      </c>
      <c r="D87" s="37">
        <v>2191777.48</v>
      </c>
      <c r="E87" s="37">
        <v>161982.38</v>
      </c>
      <c r="F87" s="37">
        <v>2527091.9299999997</v>
      </c>
      <c r="G87" s="37">
        <v>186539.43</v>
      </c>
      <c r="H87" s="37">
        <v>140272.57999999999</v>
      </c>
      <c r="I87" s="37">
        <v>321557.15000000002</v>
      </c>
      <c r="J87" s="37">
        <v>464.6</v>
      </c>
      <c r="K87" s="37">
        <v>17438.38</v>
      </c>
      <c r="L87" s="37">
        <v>68380.81</v>
      </c>
      <c r="M87" s="38">
        <v>0</v>
      </c>
      <c r="N87" s="37">
        <v>0</v>
      </c>
      <c r="O87" s="39">
        <f t="shared" si="1"/>
        <v>19651778.999999996</v>
      </c>
    </row>
    <row r="88" spans="1:15" s="48" customFormat="1" ht="15.6" x14ac:dyDescent="0.3">
      <c r="A88" s="41" t="s">
        <v>168</v>
      </c>
      <c r="B88" s="42" t="s">
        <v>169</v>
      </c>
      <c r="C88" s="37">
        <v>152038.38</v>
      </c>
      <c r="D88" s="37">
        <v>55273.58</v>
      </c>
      <c r="E88" s="37">
        <v>2274.0699999999997</v>
      </c>
      <c r="F88" s="37">
        <v>17963.11</v>
      </c>
      <c r="G88" s="37">
        <v>3649.49</v>
      </c>
      <c r="H88" s="37">
        <v>1095.93</v>
      </c>
      <c r="I88" s="37">
        <v>2849</v>
      </c>
      <c r="J88" s="37">
        <v>4.12</v>
      </c>
      <c r="K88" s="37">
        <v>403.51</v>
      </c>
      <c r="L88" s="37">
        <v>366.31</v>
      </c>
      <c r="M88" s="38">
        <v>0</v>
      </c>
      <c r="N88" s="37">
        <v>0</v>
      </c>
      <c r="O88" s="39">
        <f t="shared" si="1"/>
        <v>235917.5</v>
      </c>
    </row>
    <row r="89" spans="1:15" s="48" customFormat="1" ht="15.6" x14ac:dyDescent="0.3">
      <c r="A89" s="41" t="s">
        <v>170</v>
      </c>
      <c r="B89" s="42" t="s">
        <v>171</v>
      </c>
      <c r="C89" s="37">
        <v>209195.21</v>
      </c>
      <c r="D89" s="37">
        <v>64366.82</v>
      </c>
      <c r="E89" s="37">
        <v>2874.1</v>
      </c>
      <c r="F89" s="37">
        <v>30318.23</v>
      </c>
      <c r="G89" s="37">
        <v>4276.07</v>
      </c>
      <c r="H89" s="37">
        <v>1755.39</v>
      </c>
      <c r="I89" s="37">
        <v>4362.34</v>
      </c>
      <c r="J89" s="37">
        <v>6.3</v>
      </c>
      <c r="K89" s="37">
        <v>417.46</v>
      </c>
      <c r="L89" s="37">
        <v>721.98</v>
      </c>
      <c r="M89" s="38">
        <v>0</v>
      </c>
      <c r="N89" s="37">
        <v>0</v>
      </c>
      <c r="O89" s="39">
        <f t="shared" si="1"/>
        <v>318293.89999999997</v>
      </c>
    </row>
    <row r="90" spans="1:15" s="48" customFormat="1" ht="15.6" x14ac:dyDescent="0.3">
      <c r="A90" s="41" t="s">
        <v>172</v>
      </c>
      <c r="B90" s="42" t="s">
        <v>173</v>
      </c>
      <c r="C90" s="37">
        <v>307057.48</v>
      </c>
      <c r="D90" s="37">
        <v>55748.800000000003</v>
      </c>
      <c r="E90" s="37">
        <v>4290.0200000000004</v>
      </c>
      <c r="F90" s="37">
        <v>39748.94</v>
      </c>
      <c r="G90" s="37">
        <v>9469.3700000000008</v>
      </c>
      <c r="H90" s="37">
        <v>2370.64</v>
      </c>
      <c r="I90" s="37">
        <v>7194.47</v>
      </c>
      <c r="J90" s="37">
        <v>10.39</v>
      </c>
      <c r="K90" s="37">
        <v>702.53</v>
      </c>
      <c r="L90" s="37">
        <v>885.25</v>
      </c>
      <c r="M90" s="38">
        <v>0</v>
      </c>
      <c r="N90" s="37">
        <v>0</v>
      </c>
      <c r="O90" s="39">
        <f t="shared" si="1"/>
        <v>427477.89</v>
      </c>
    </row>
    <row r="91" spans="1:15" s="48" customFormat="1" ht="15.6" x14ac:dyDescent="0.3">
      <c r="A91" s="41" t="s">
        <v>174</v>
      </c>
      <c r="B91" s="42" t="s">
        <v>175</v>
      </c>
      <c r="C91" s="37">
        <v>711193.96</v>
      </c>
      <c r="D91" s="37">
        <v>245527.41</v>
      </c>
      <c r="E91" s="37">
        <v>8637.61</v>
      </c>
      <c r="F91" s="37">
        <v>127328.24</v>
      </c>
      <c r="G91" s="37">
        <v>25165.41</v>
      </c>
      <c r="H91" s="37">
        <v>7036.78</v>
      </c>
      <c r="I91" s="37">
        <v>23093.27</v>
      </c>
      <c r="J91" s="37">
        <v>33.369999999999997</v>
      </c>
      <c r="K91" s="37">
        <v>820.57</v>
      </c>
      <c r="L91" s="37">
        <v>3400.56</v>
      </c>
      <c r="M91" s="38">
        <v>59315</v>
      </c>
      <c r="N91" s="37">
        <v>0</v>
      </c>
      <c r="O91" s="39">
        <f t="shared" si="1"/>
        <v>1211552.1800000002</v>
      </c>
    </row>
    <row r="92" spans="1:15" s="48" customFormat="1" ht="15.6" x14ac:dyDescent="0.3">
      <c r="A92" s="41" t="s">
        <v>176</v>
      </c>
      <c r="B92" s="42" t="s">
        <v>177</v>
      </c>
      <c r="C92" s="37">
        <v>508594.23</v>
      </c>
      <c r="D92" s="37">
        <v>94580.160000000003</v>
      </c>
      <c r="E92" s="37">
        <v>6063.43</v>
      </c>
      <c r="F92" s="37">
        <v>89755.77</v>
      </c>
      <c r="G92" s="37">
        <v>9192.93</v>
      </c>
      <c r="H92" s="37">
        <v>4979.87</v>
      </c>
      <c r="I92" s="37">
        <v>12453.15</v>
      </c>
      <c r="J92" s="37">
        <v>17.989999999999998</v>
      </c>
      <c r="K92" s="37">
        <v>585.66</v>
      </c>
      <c r="L92" s="37">
        <v>2393.64</v>
      </c>
      <c r="M92" s="38">
        <v>42195</v>
      </c>
      <c r="N92" s="37">
        <v>0</v>
      </c>
      <c r="O92" s="39">
        <f t="shared" si="1"/>
        <v>770811.83000000019</v>
      </c>
    </row>
    <row r="93" spans="1:15" s="48" customFormat="1" ht="15.6" x14ac:dyDescent="0.3">
      <c r="A93" s="41" t="s">
        <v>178</v>
      </c>
      <c r="B93" s="42" t="s">
        <v>179</v>
      </c>
      <c r="C93" s="37">
        <v>1551638</v>
      </c>
      <c r="D93" s="37">
        <v>408332.46</v>
      </c>
      <c r="E93" s="37">
        <v>19739.95</v>
      </c>
      <c r="F93" s="37">
        <v>248940.11</v>
      </c>
      <c r="G93" s="37">
        <v>62088.67</v>
      </c>
      <c r="H93" s="37">
        <v>14097.23</v>
      </c>
      <c r="I93" s="37">
        <v>47908.57</v>
      </c>
      <c r="J93" s="37">
        <v>69.22</v>
      </c>
      <c r="K93" s="37">
        <v>2475.6799999999998</v>
      </c>
      <c r="L93" s="37">
        <v>6328.13</v>
      </c>
      <c r="M93" s="38">
        <v>0</v>
      </c>
      <c r="N93" s="37">
        <v>0</v>
      </c>
      <c r="O93" s="39">
        <f t="shared" si="1"/>
        <v>2361618.02</v>
      </c>
    </row>
    <row r="94" spans="1:15" s="48" customFormat="1" ht="15.6" x14ac:dyDescent="0.3">
      <c r="A94" s="41" t="s">
        <v>180</v>
      </c>
      <c r="B94" s="42" t="s">
        <v>181</v>
      </c>
      <c r="C94" s="37">
        <v>141583.67000000001</v>
      </c>
      <c r="D94" s="37">
        <v>54669.94</v>
      </c>
      <c r="E94" s="37">
        <v>2024.3799999999999</v>
      </c>
      <c r="F94" s="37">
        <v>18313.29</v>
      </c>
      <c r="G94" s="37">
        <v>2344.91</v>
      </c>
      <c r="H94" s="37">
        <v>1092.6400000000001</v>
      </c>
      <c r="I94" s="37">
        <v>2428.85</v>
      </c>
      <c r="J94" s="37">
        <v>3.51</v>
      </c>
      <c r="K94" s="37">
        <v>345.94</v>
      </c>
      <c r="L94" s="37">
        <v>404.74</v>
      </c>
      <c r="M94" s="38">
        <v>0</v>
      </c>
      <c r="N94" s="37">
        <v>0</v>
      </c>
      <c r="O94" s="39">
        <f t="shared" si="1"/>
        <v>223211.87000000005</v>
      </c>
    </row>
    <row r="95" spans="1:15" s="48" customFormat="1" ht="15.6" x14ac:dyDescent="0.3">
      <c r="A95" s="41" t="s">
        <v>182</v>
      </c>
      <c r="B95" s="42" t="s">
        <v>183</v>
      </c>
      <c r="C95" s="37">
        <v>347990.87</v>
      </c>
      <c r="D95" s="37">
        <v>159781.82</v>
      </c>
      <c r="E95" s="37">
        <v>4467.72</v>
      </c>
      <c r="F95" s="37">
        <v>55531.44</v>
      </c>
      <c r="G95" s="37">
        <v>12579.36</v>
      </c>
      <c r="H95" s="37">
        <v>3147.13</v>
      </c>
      <c r="I95" s="37">
        <v>10347.24</v>
      </c>
      <c r="J95" s="37">
        <v>14.95</v>
      </c>
      <c r="K95" s="37">
        <v>560.47</v>
      </c>
      <c r="L95" s="37">
        <v>1405.4</v>
      </c>
      <c r="M95" s="38">
        <v>0</v>
      </c>
      <c r="N95" s="37">
        <v>0</v>
      </c>
      <c r="O95" s="39">
        <f t="shared" si="1"/>
        <v>595826.39999999991</v>
      </c>
    </row>
    <row r="96" spans="1:15" s="48" customFormat="1" ht="15.6" x14ac:dyDescent="0.3">
      <c r="A96" s="41" t="s">
        <v>184</v>
      </c>
      <c r="B96" s="42" t="s">
        <v>185</v>
      </c>
      <c r="C96" s="37">
        <v>265878.95</v>
      </c>
      <c r="D96" s="37">
        <v>104803.28</v>
      </c>
      <c r="E96" s="37">
        <v>3837.36</v>
      </c>
      <c r="F96" s="37">
        <v>33844.699999999997</v>
      </c>
      <c r="G96" s="37">
        <v>6613.63</v>
      </c>
      <c r="H96" s="37">
        <v>2025.02</v>
      </c>
      <c r="I96" s="37">
        <v>5413.26</v>
      </c>
      <c r="J96" s="37">
        <v>7.82</v>
      </c>
      <c r="K96" s="37">
        <v>642.85</v>
      </c>
      <c r="L96" s="37">
        <v>737.34</v>
      </c>
      <c r="M96" s="38">
        <v>0</v>
      </c>
      <c r="N96" s="37">
        <v>0</v>
      </c>
      <c r="O96" s="39">
        <f t="shared" si="1"/>
        <v>423804.21</v>
      </c>
    </row>
    <row r="97" spans="1:15" s="48" customFormat="1" ht="15.6" x14ac:dyDescent="0.3">
      <c r="A97" s="41" t="s">
        <v>186</v>
      </c>
      <c r="B97" s="42" t="s">
        <v>187</v>
      </c>
      <c r="C97" s="37">
        <v>186293.08</v>
      </c>
      <c r="D97" s="37">
        <v>38413.599999999999</v>
      </c>
      <c r="E97" s="37">
        <v>2625.2999999999997</v>
      </c>
      <c r="F97" s="37">
        <v>24075.31</v>
      </c>
      <c r="G97" s="37">
        <v>5196.05</v>
      </c>
      <c r="H97" s="37">
        <v>1435.62</v>
      </c>
      <c r="I97" s="37">
        <v>4138.8599999999997</v>
      </c>
      <c r="J97" s="37">
        <v>5.98</v>
      </c>
      <c r="K97" s="37">
        <v>428.86</v>
      </c>
      <c r="L97" s="37">
        <v>533.91</v>
      </c>
      <c r="M97" s="38">
        <v>0</v>
      </c>
      <c r="N97" s="37">
        <v>0</v>
      </c>
      <c r="O97" s="39">
        <f t="shared" si="1"/>
        <v>263146.56999999989</v>
      </c>
    </row>
    <row r="98" spans="1:15" s="48" customFormat="1" ht="15.6" x14ac:dyDescent="0.3">
      <c r="A98" s="41" t="s">
        <v>188</v>
      </c>
      <c r="B98" s="42" t="s">
        <v>189</v>
      </c>
      <c r="C98" s="37">
        <v>436846.47</v>
      </c>
      <c r="D98" s="37">
        <v>109232.27</v>
      </c>
      <c r="E98" s="37">
        <v>5587.7599999999993</v>
      </c>
      <c r="F98" s="37">
        <v>57379.869999999995</v>
      </c>
      <c r="G98" s="37">
        <v>14330.53</v>
      </c>
      <c r="H98" s="37">
        <v>3421.98</v>
      </c>
      <c r="I98" s="37">
        <v>10773.55</v>
      </c>
      <c r="J98" s="37">
        <v>15.57</v>
      </c>
      <c r="K98" s="37">
        <v>878.84</v>
      </c>
      <c r="L98" s="37">
        <v>1325.64</v>
      </c>
      <c r="M98" s="38">
        <v>0</v>
      </c>
      <c r="N98" s="37">
        <v>0</v>
      </c>
      <c r="O98" s="39">
        <f t="shared" si="1"/>
        <v>639792.48</v>
      </c>
    </row>
    <row r="99" spans="1:15" s="48" customFormat="1" ht="15.6" x14ac:dyDescent="0.3">
      <c r="A99" s="41" t="s">
        <v>190</v>
      </c>
      <c r="B99" s="42" t="s">
        <v>191</v>
      </c>
      <c r="C99" s="37">
        <v>569684.09</v>
      </c>
      <c r="D99" s="37">
        <v>219169.97999999998</v>
      </c>
      <c r="E99" s="37">
        <v>7431.2800000000007</v>
      </c>
      <c r="F99" s="37">
        <v>101667.74</v>
      </c>
      <c r="G99" s="37">
        <v>13727.99</v>
      </c>
      <c r="H99" s="37">
        <v>5621.86</v>
      </c>
      <c r="I99" s="37">
        <v>15538.74</v>
      </c>
      <c r="J99" s="37">
        <v>22.45</v>
      </c>
      <c r="K99" s="37">
        <v>925.23</v>
      </c>
      <c r="L99" s="37">
        <v>2681.01</v>
      </c>
      <c r="M99" s="38">
        <v>63300</v>
      </c>
      <c r="N99" s="37">
        <v>0</v>
      </c>
      <c r="O99" s="39">
        <f t="shared" si="1"/>
        <v>999770.36999999988</v>
      </c>
    </row>
    <row r="100" spans="1:15" s="48" customFormat="1" ht="15.6" x14ac:dyDescent="0.3">
      <c r="A100" s="41" t="s">
        <v>192</v>
      </c>
      <c r="B100" s="42" t="s">
        <v>193</v>
      </c>
      <c r="C100" s="37">
        <v>188934.34</v>
      </c>
      <c r="D100" s="37">
        <v>66010.83</v>
      </c>
      <c r="E100" s="37">
        <v>2666.31</v>
      </c>
      <c r="F100" s="37">
        <v>25228</v>
      </c>
      <c r="G100" s="37">
        <v>3996</v>
      </c>
      <c r="H100" s="37">
        <v>1492.61</v>
      </c>
      <c r="I100" s="37">
        <v>3742.09</v>
      </c>
      <c r="J100" s="37">
        <v>5.41</v>
      </c>
      <c r="K100" s="37">
        <v>443.88</v>
      </c>
      <c r="L100" s="37">
        <v>570.83000000000004</v>
      </c>
      <c r="M100" s="38">
        <v>0</v>
      </c>
      <c r="N100" s="37">
        <v>0</v>
      </c>
      <c r="O100" s="39">
        <f t="shared" si="1"/>
        <v>293090.3</v>
      </c>
    </row>
    <row r="101" spans="1:15" s="48" customFormat="1" ht="15.6" x14ac:dyDescent="0.3">
      <c r="A101" s="41" t="s">
        <v>194</v>
      </c>
      <c r="B101" s="42" t="s">
        <v>195</v>
      </c>
      <c r="C101" s="37">
        <v>78067.42</v>
      </c>
      <c r="D101" s="37">
        <v>30626.41</v>
      </c>
      <c r="E101" s="37">
        <v>1190.33</v>
      </c>
      <c r="F101" s="37">
        <v>7081.5599999999995</v>
      </c>
      <c r="G101" s="37">
        <v>1162.75</v>
      </c>
      <c r="H101" s="37">
        <v>470.61</v>
      </c>
      <c r="I101" s="37">
        <v>895.2</v>
      </c>
      <c r="J101" s="37">
        <v>1.29</v>
      </c>
      <c r="K101" s="37">
        <v>247.36</v>
      </c>
      <c r="L101" s="37">
        <v>110.15</v>
      </c>
      <c r="M101" s="38">
        <v>0</v>
      </c>
      <c r="N101" s="37">
        <v>0</v>
      </c>
      <c r="O101" s="39">
        <f t="shared" si="1"/>
        <v>119853.07999999999</v>
      </c>
    </row>
    <row r="102" spans="1:15" s="48" customFormat="1" ht="15.6" x14ac:dyDescent="0.3">
      <c r="A102" s="41" t="s">
        <v>196</v>
      </c>
      <c r="B102" s="42" t="s">
        <v>197</v>
      </c>
      <c r="C102" s="37">
        <v>176051.98</v>
      </c>
      <c r="D102" s="37">
        <v>47024.6</v>
      </c>
      <c r="E102" s="37">
        <v>2522.08</v>
      </c>
      <c r="F102" s="37">
        <v>20609</v>
      </c>
      <c r="G102" s="37">
        <v>4184.6099999999997</v>
      </c>
      <c r="H102" s="37">
        <v>1264.32</v>
      </c>
      <c r="I102" s="37">
        <v>3308.42</v>
      </c>
      <c r="J102" s="37">
        <v>4.78</v>
      </c>
      <c r="K102" s="37">
        <v>450</v>
      </c>
      <c r="L102" s="37">
        <v>425.34</v>
      </c>
      <c r="M102" s="38">
        <v>0</v>
      </c>
      <c r="N102" s="37">
        <v>0</v>
      </c>
      <c r="O102" s="39">
        <f t="shared" si="1"/>
        <v>255845.13</v>
      </c>
    </row>
    <row r="103" spans="1:15" s="48" customFormat="1" ht="15.6" x14ac:dyDescent="0.3">
      <c r="A103" s="41" t="s">
        <v>198</v>
      </c>
      <c r="B103" s="42" t="s">
        <v>199</v>
      </c>
      <c r="C103" s="37">
        <v>346456.97</v>
      </c>
      <c r="D103" s="37">
        <v>132847.14000000001</v>
      </c>
      <c r="E103" s="37">
        <v>4799.3100000000004</v>
      </c>
      <c r="F103" s="37">
        <v>46611.149999999994</v>
      </c>
      <c r="G103" s="37">
        <v>10581.97</v>
      </c>
      <c r="H103" s="37">
        <v>2751.29</v>
      </c>
      <c r="I103" s="37">
        <v>8212.8799999999992</v>
      </c>
      <c r="J103" s="37">
        <v>11.87</v>
      </c>
      <c r="K103" s="37">
        <v>755.44</v>
      </c>
      <c r="L103" s="37">
        <v>1064.52</v>
      </c>
      <c r="M103" s="38">
        <v>150355</v>
      </c>
      <c r="N103" s="37">
        <v>0</v>
      </c>
      <c r="O103" s="39">
        <f t="shared" si="1"/>
        <v>704447.53999999992</v>
      </c>
    </row>
    <row r="104" spans="1:15" s="48" customFormat="1" ht="15.6" x14ac:dyDescent="0.3">
      <c r="A104" s="41" t="s">
        <v>200</v>
      </c>
      <c r="B104" s="42" t="s">
        <v>201</v>
      </c>
      <c r="C104" s="37">
        <v>132885.97</v>
      </c>
      <c r="D104" s="37">
        <v>33277.869999999995</v>
      </c>
      <c r="E104" s="37">
        <v>1667.66</v>
      </c>
      <c r="F104" s="37">
        <v>17449.7</v>
      </c>
      <c r="G104" s="37">
        <v>1684.22</v>
      </c>
      <c r="H104" s="37">
        <v>1039.25</v>
      </c>
      <c r="I104" s="37">
        <v>2155.56</v>
      </c>
      <c r="J104" s="37">
        <v>3.11</v>
      </c>
      <c r="K104" s="37">
        <v>234.57</v>
      </c>
      <c r="L104" s="37">
        <v>404.53</v>
      </c>
      <c r="M104" s="38">
        <v>0</v>
      </c>
      <c r="N104" s="37">
        <v>0</v>
      </c>
      <c r="O104" s="39">
        <f t="shared" si="1"/>
        <v>190802.44</v>
      </c>
    </row>
    <row r="105" spans="1:15" s="48" customFormat="1" ht="15.6" x14ac:dyDescent="0.3">
      <c r="A105" s="41" t="s">
        <v>202</v>
      </c>
      <c r="B105" s="42" t="s">
        <v>203</v>
      </c>
      <c r="C105" s="37">
        <v>163936.03</v>
      </c>
      <c r="D105" s="37">
        <v>57398.939999999995</v>
      </c>
      <c r="E105" s="37">
        <v>2345.38</v>
      </c>
      <c r="F105" s="37">
        <v>20465.440000000002</v>
      </c>
      <c r="G105" s="37">
        <v>4012.01</v>
      </c>
      <c r="H105" s="37">
        <v>1232.24</v>
      </c>
      <c r="I105" s="37">
        <v>3287.72</v>
      </c>
      <c r="J105" s="37">
        <v>4.75</v>
      </c>
      <c r="K105" s="37">
        <v>399.95</v>
      </c>
      <c r="L105" s="37">
        <v>441.8</v>
      </c>
      <c r="M105" s="38">
        <v>0</v>
      </c>
      <c r="N105" s="37">
        <v>0</v>
      </c>
      <c r="O105" s="39">
        <f t="shared" si="1"/>
        <v>253524.26</v>
      </c>
    </row>
    <row r="106" spans="1:15" s="48" customFormat="1" ht="15.6" x14ac:dyDescent="0.3">
      <c r="A106" s="41" t="s">
        <v>204</v>
      </c>
      <c r="B106" s="42" t="s">
        <v>205</v>
      </c>
      <c r="C106" s="37">
        <v>332376.37</v>
      </c>
      <c r="D106" s="37">
        <v>75751.58</v>
      </c>
      <c r="E106" s="37">
        <v>4655.92</v>
      </c>
      <c r="F106" s="37">
        <v>43462.55</v>
      </c>
      <c r="G106" s="37">
        <v>9724.64</v>
      </c>
      <c r="H106" s="37">
        <v>2586.09</v>
      </c>
      <c r="I106" s="37">
        <v>7571.2</v>
      </c>
      <c r="J106" s="37">
        <v>10.94</v>
      </c>
      <c r="K106" s="37">
        <v>776.48</v>
      </c>
      <c r="L106" s="37">
        <v>973.57</v>
      </c>
      <c r="M106" s="38">
        <v>0</v>
      </c>
      <c r="N106" s="37">
        <v>0</v>
      </c>
      <c r="O106" s="39">
        <f t="shared" si="1"/>
        <v>477889.34</v>
      </c>
    </row>
    <row r="107" spans="1:15" s="48" customFormat="1" ht="15.6" x14ac:dyDescent="0.3">
      <c r="A107" s="41" t="s">
        <v>206</v>
      </c>
      <c r="B107" s="42" t="s">
        <v>207</v>
      </c>
      <c r="C107" s="37">
        <v>116336.29</v>
      </c>
      <c r="D107" s="37">
        <v>62693.59</v>
      </c>
      <c r="E107" s="37">
        <v>2005.04</v>
      </c>
      <c r="F107" s="37">
        <v>8852.17</v>
      </c>
      <c r="G107" s="37">
        <v>886.03</v>
      </c>
      <c r="H107" s="37">
        <v>621.27</v>
      </c>
      <c r="I107" s="37">
        <v>678.08</v>
      </c>
      <c r="J107" s="37">
        <v>0.98</v>
      </c>
      <c r="K107" s="37">
        <v>430.84</v>
      </c>
      <c r="L107" s="37">
        <v>86.66</v>
      </c>
      <c r="M107" s="38">
        <v>0</v>
      </c>
      <c r="N107" s="37">
        <v>0</v>
      </c>
      <c r="O107" s="39">
        <f t="shared" si="1"/>
        <v>192590.95</v>
      </c>
    </row>
    <row r="108" spans="1:15" s="48" customFormat="1" ht="15.6" x14ac:dyDescent="0.3">
      <c r="A108" s="41" t="s">
        <v>208</v>
      </c>
      <c r="B108" s="42" t="s">
        <v>209</v>
      </c>
      <c r="C108" s="37">
        <v>101971.15</v>
      </c>
      <c r="D108" s="37">
        <v>49829.599999999999</v>
      </c>
      <c r="E108" s="37">
        <v>1734.97</v>
      </c>
      <c r="F108" s="37">
        <v>8046.91</v>
      </c>
      <c r="G108" s="37">
        <v>904.14</v>
      </c>
      <c r="H108" s="37">
        <v>557.45000000000005</v>
      </c>
      <c r="I108" s="37">
        <v>693.91</v>
      </c>
      <c r="J108" s="37">
        <v>1</v>
      </c>
      <c r="K108" s="37">
        <v>367.79</v>
      </c>
      <c r="L108" s="37">
        <v>87.8</v>
      </c>
      <c r="M108" s="38">
        <v>5697</v>
      </c>
      <c r="N108" s="37">
        <v>0</v>
      </c>
      <c r="O108" s="39">
        <f t="shared" si="1"/>
        <v>169891.72000000003</v>
      </c>
    </row>
    <row r="109" spans="1:15" s="48" customFormat="1" ht="15.6" x14ac:dyDescent="0.3">
      <c r="A109" s="41" t="s">
        <v>210</v>
      </c>
      <c r="B109" s="42" t="s">
        <v>211</v>
      </c>
      <c r="C109" s="37">
        <v>121935.92</v>
      </c>
      <c r="D109" s="37">
        <v>52788.09</v>
      </c>
      <c r="E109" s="37">
        <v>1984.75</v>
      </c>
      <c r="F109" s="37">
        <v>11137.689999999999</v>
      </c>
      <c r="G109" s="37">
        <v>1726.89</v>
      </c>
      <c r="H109" s="37">
        <v>733.86</v>
      </c>
      <c r="I109" s="37">
        <v>1315.01</v>
      </c>
      <c r="J109" s="37">
        <v>1.9</v>
      </c>
      <c r="K109" s="37">
        <v>398.63</v>
      </c>
      <c r="L109" s="37">
        <v>165.47</v>
      </c>
      <c r="M109" s="38">
        <v>6507</v>
      </c>
      <c r="N109" s="37">
        <v>0</v>
      </c>
      <c r="O109" s="39">
        <f t="shared" si="1"/>
        <v>198695.21000000002</v>
      </c>
    </row>
    <row r="110" spans="1:15" s="48" customFormat="1" ht="15.6" x14ac:dyDescent="0.3">
      <c r="A110" s="41" t="s">
        <v>212</v>
      </c>
      <c r="B110" s="42" t="s">
        <v>213</v>
      </c>
      <c r="C110" s="37">
        <v>339847.27</v>
      </c>
      <c r="D110" s="37">
        <v>121382.29999999999</v>
      </c>
      <c r="E110" s="37">
        <v>4363.84</v>
      </c>
      <c r="F110" s="37">
        <v>52733.89</v>
      </c>
      <c r="G110" s="37">
        <v>11999.5</v>
      </c>
      <c r="H110" s="37">
        <v>3010.26</v>
      </c>
      <c r="I110" s="37">
        <v>9855.52</v>
      </c>
      <c r="J110" s="37">
        <v>14.24</v>
      </c>
      <c r="K110" s="37">
        <v>584.70000000000005</v>
      </c>
      <c r="L110" s="37">
        <v>1319.51</v>
      </c>
      <c r="M110" s="38">
        <v>0</v>
      </c>
      <c r="N110" s="37">
        <v>0</v>
      </c>
      <c r="O110" s="39">
        <f t="shared" si="1"/>
        <v>545111.03</v>
      </c>
    </row>
    <row r="111" spans="1:15" s="48" customFormat="1" ht="15.6" x14ac:dyDescent="0.3">
      <c r="A111" s="41" t="s">
        <v>214</v>
      </c>
      <c r="B111" s="42" t="s">
        <v>215</v>
      </c>
      <c r="C111" s="37">
        <v>458892.43</v>
      </c>
      <c r="D111" s="37">
        <v>165803.6</v>
      </c>
      <c r="E111" s="37">
        <v>6729.0099999999993</v>
      </c>
      <c r="F111" s="37">
        <v>58792.25</v>
      </c>
      <c r="G111" s="37">
        <v>13969.63</v>
      </c>
      <c r="H111" s="37">
        <v>3536.48</v>
      </c>
      <c r="I111" s="37">
        <v>10479.76</v>
      </c>
      <c r="J111" s="37">
        <v>15.14</v>
      </c>
      <c r="K111" s="37">
        <v>1457.64</v>
      </c>
      <c r="L111" s="37">
        <v>1289.49</v>
      </c>
      <c r="M111" s="38">
        <v>285337</v>
      </c>
      <c r="N111" s="37">
        <v>0</v>
      </c>
      <c r="O111" s="39">
        <f t="shared" si="1"/>
        <v>1006302.43</v>
      </c>
    </row>
    <row r="112" spans="1:15" s="48" customFormat="1" ht="15.6" x14ac:dyDescent="0.3">
      <c r="A112" s="41" t="s">
        <v>216</v>
      </c>
      <c r="B112" s="42" t="s">
        <v>217</v>
      </c>
      <c r="C112" s="37">
        <v>328977.46000000002</v>
      </c>
      <c r="D112" s="37">
        <v>101027.27</v>
      </c>
      <c r="E112" s="37">
        <v>4172.7300000000005</v>
      </c>
      <c r="F112" s="37">
        <v>42447.9</v>
      </c>
      <c r="G112" s="37">
        <v>6154.34</v>
      </c>
      <c r="H112" s="37">
        <v>2551.87</v>
      </c>
      <c r="I112" s="37">
        <v>6070.79</v>
      </c>
      <c r="J112" s="37">
        <v>8.77</v>
      </c>
      <c r="K112" s="37">
        <v>739.79</v>
      </c>
      <c r="L112" s="37">
        <v>976.02</v>
      </c>
      <c r="M112" s="38">
        <v>26286</v>
      </c>
      <c r="N112" s="37">
        <v>0</v>
      </c>
      <c r="O112" s="39">
        <f t="shared" si="1"/>
        <v>519412.94000000006</v>
      </c>
    </row>
    <row r="113" spans="1:15" s="48" customFormat="1" ht="15.6" x14ac:dyDescent="0.3">
      <c r="A113" s="41" t="s">
        <v>218</v>
      </c>
      <c r="B113" s="42" t="s">
        <v>219</v>
      </c>
      <c r="C113" s="37">
        <v>488604.19</v>
      </c>
      <c r="D113" s="37">
        <v>61279.199999999997</v>
      </c>
      <c r="E113" s="37">
        <v>6530.11</v>
      </c>
      <c r="F113" s="37">
        <v>71353.89</v>
      </c>
      <c r="G113" s="37">
        <v>17343.64</v>
      </c>
      <c r="H113" s="37">
        <v>4128.5200000000004</v>
      </c>
      <c r="I113" s="37">
        <v>13570.06</v>
      </c>
      <c r="J113" s="37">
        <v>19.61</v>
      </c>
      <c r="K113" s="37">
        <v>943.87</v>
      </c>
      <c r="L113" s="37">
        <v>1719.13</v>
      </c>
      <c r="M113" s="38">
        <v>0</v>
      </c>
      <c r="N113" s="37">
        <v>0</v>
      </c>
      <c r="O113" s="39">
        <f t="shared" si="1"/>
        <v>665492.22000000009</v>
      </c>
    </row>
    <row r="114" spans="1:15" s="48" customFormat="1" ht="15.6" x14ac:dyDescent="0.3">
      <c r="A114" s="41" t="s">
        <v>220</v>
      </c>
      <c r="B114" s="42" t="s">
        <v>221</v>
      </c>
      <c r="C114" s="37">
        <v>164835.69</v>
      </c>
      <c r="D114" s="37">
        <v>32976.370000000003</v>
      </c>
      <c r="E114" s="37">
        <v>2195.17</v>
      </c>
      <c r="F114" s="37">
        <v>29254.559999999998</v>
      </c>
      <c r="G114" s="37">
        <v>561.27</v>
      </c>
      <c r="H114" s="37">
        <v>1614.85</v>
      </c>
      <c r="I114" s="37">
        <v>2911.24</v>
      </c>
      <c r="J114" s="37">
        <v>4.21</v>
      </c>
      <c r="K114" s="37">
        <v>233.99</v>
      </c>
      <c r="L114" s="37">
        <v>765.24</v>
      </c>
      <c r="M114" s="38">
        <v>3673</v>
      </c>
      <c r="N114" s="37">
        <v>0</v>
      </c>
      <c r="O114" s="39">
        <f t="shared" si="1"/>
        <v>239025.58999999997</v>
      </c>
    </row>
    <row r="115" spans="1:15" s="48" customFormat="1" ht="15.6" x14ac:dyDescent="0.3">
      <c r="A115" s="41" t="s">
        <v>222</v>
      </c>
      <c r="B115" s="42" t="s">
        <v>223</v>
      </c>
      <c r="C115" s="37">
        <v>1961970</v>
      </c>
      <c r="D115" s="37">
        <v>645412.06999999995</v>
      </c>
      <c r="E115" s="37">
        <v>22502.98</v>
      </c>
      <c r="F115" s="37">
        <v>351887.95</v>
      </c>
      <c r="G115" s="37">
        <v>58155.48</v>
      </c>
      <c r="H115" s="37">
        <v>19512.88</v>
      </c>
      <c r="I115" s="37">
        <v>59070.89</v>
      </c>
      <c r="J115" s="37">
        <v>85.35</v>
      </c>
      <c r="K115" s="37">
        <v>2161</v>
      </c>
      <c r="L115" s="37">
        <v>9507.9699999999993</v>
      </c>
      <c r="M115" s="38">
        <v>187589</v>
      </c>
      <c r="N115" s="37">
        <v>0</v>
      </c>
      <c r="O115" s="39">
        <f t="shared" si="1"/>
        <v>3317855.5700000003</v>
      </c>
    </row>
    <row r="116" spans="1:15" s="48" customFormat="1" ht="15.6" x14ac:dyDescent="0.3">
      <c r="A116" s="41" t="s">
        <v>224</v>
      </c>
      <c r="B116" s="42" t="s">
        <v>225</v>
      </c>
      <c r="C116" s="37">
        <v>314586</v>
      </c>
      <c r="D116" s="37">
        <v>86579.06</v>
      </c>
      <c r="E116" s="37">
        <v>4306.9400000000005</v>
      </c>
      <c r="F116" s="37">
        <v>40267.81</v>
      </c>
      <c r="G116" s="37">
        <v>6688.37</v>
      </c>
      <c r="H116" s="37">
        <v>2412.34</v>
      </c>
      <c r="I116" s="37">
        <v>6024</v>
      </c>
      <c r="J116" s="37">
        <v>8.6999999999999993</v>
      </c>
      <c r="K116" s="37">
        <v>711.75</v>
      </c>
      <c r="L116" s="37">
        <v>897.09</v>
      </c>
      <c r="M116" s="38">
        <v>10564</v>
      </c>
      <c r="N116" s="37">
        <v>0</v>
      </c>
      <c r="O116" s="39">
        <f t="shared" si="1"/>
        <v>473046.06000000006</v>
      </c>
    </row>
    <row r="117" spans="1:15" s="48" customFormat="1" ht="15.6" x14ac:dyDescent="0.3">
      <c r="A117" s="41" t="s">
        <v>226</v>
      </c>
      <c r="B117" s="42" t="s">
        <v>227</v>
      </c>
      <c r="C117" s="37">
        <v>113994.02</v>
      </c>
      <c r="D117" s="37">
        <v>36579.519999999997</v>
      </c>
      <c r="E117" s="37">
        <v>1678.53</v>
      </c>
      <c r="F117" s="37">
        <v>13223.099999999999</v>
      </c>
      <c r="G117" s="37">
        <v>2762.66</v>
      </c>
      <c r="H117" s="37">
        <v>811.85</v>
      </c>
      <c r="I117" s="37">
        <v>2149.4299999999998</v>
      </c>
      <c r="J117" s="37">
        <v>3.11</v>
      </c>
      <c r="K117" s="37">
        <v>301.57</v>
      </c>
      <c r="L117" s="37">
        <v>267.81</v>
      </c>
      <c r="M117" s="38">
        <v>19</v>
      </c>
      <c r="N117" s="37">
        <v>0</v>
      </c>
      <c r="O117" s="39">
        <f t="shared" si="1"/>
        <v>171790.6</v>
      </c>
    </row>
    <row r="118" spans="1:15" s="48" customFormat="1" ht="15.6" x14ac:dyDescent="0.3">
      <c r="A118" s="41" t="s">
        <v>228</v>
      </c>
      <c r="B118" s="42" t="s">
        <v>229</v>
      </c>
      <c r="C118" s="37">
        <v>178567.08</v>
      </c>
      <c r="D118" s="37">
        <v>52869.599999999999</v>
      </c>
      <c r="E118" s="37">
        <v>2623.81</v>
      </c>
      <c r="F118" s="37">
        <v>19215.400000000001</v>
      </c>
      <c r="G118" s="37">
        <v>3946.83</v>
      </c>
      <c r="H118" s="37">
        <v>1206.9000000000001</v>
      </c>
      <c r="I118" s="37">
        <v>2921.91</v>
      </c>
      <c r="J118" s="37">
        <v>4.22</v>
      </c>
      <c r="K118" s="37">
        <v>479.37</v>
      </c>
      <c r="L118" s="37">
        <v>365.97</v>
      </c>
      <c r="M118" s="38">
        <v>3280</v>
      </c>
      <c r="N118" s="37">
        <v>0</v>
      </c>
      <c r="O118" s="39">
        <f t="shared" si="1"/>
        <v>265481.08999999997</v>
      </c>
    </row>
    <row r="119" spans="1:15" s="48" customFormat="1" ht="15.6" x14ac:dyDescent="0.3">
      <c r="A119" s="41" t="s">
        <v>230</v>
      </c>
      <c r="B119" s="42" t="s">
        <v>231</v>
      </c>
      <c r="C119" s="37">
        <v>369593.12</v>
      </c>
      <c r="D119" s="37">
        <v>84709.68</v>
      </c>
      <c r="E119" s="37">
        <v>4818.01</v>
      </c>
      <c r="F119" s="37">
        <v>46365.75</v>
      </c>
      <c r="G119" s="37">
        <v>11345.96</v>
      </c>
      <c r="H119" s="37">
        <v>2796.54</v>
      </c>
      <c r="I119" s="37">
        <v>8421.57</v>
      </c>
      <c r="J119" s="37">
        <v>12.17</v>
      </c>
      <c r="K119" s="37">
        <v>761.13</v>
      </c>
      <c r="L119" s="37">
        <v>1036.26</v>
      </c>
      <c r="M119" s="38">
        <v>0</v>
      </c>
      <c r="N119" s="37">
        <v>0</v>
      </c>
      <c r="O119" s="39">
        <f t="shared" si="1"/>
        <v>529860.19000000006</v>
      </c>
    </row>
    <row r="120" spans="1:15" s="48" customFormat="1" ht="15.6" x14ac:dyDescent="0.3">
      <c r="A120" s="41" t="s">
        <v>232</v>
      </c>
      <c r="B120" s="42" t="s">
        <v>233</v>
      </c>
      <c r="C120" s="37">
        <v>409271.65</v>
      </c>
      <c r="D120" s="37">
        <v>192693.7</v>
      </c>
      <c r="E120" s="37">
        <v>6231.1100000000006</v>
      </c>
      <c r="F120" s="37">
        <v>41722.100000000006</v>
      </c>
      <c r="G120" s="37">
        <v>5844.27</v>
      </c>
      <c r="H120" s="37">
        <v>2662.2</v>
      </c>
      <c r="I120" s="37">
        <v>5125.0200000000004</v>
      </c>
      <c r="J120" s="37">
        <v>7.4</v>
      </c>
      <c r="K120" s="37">
        <v>1191.32</v>
      </c>
      <c r="L120" s="37">
        <v>741.06</v>
      </c>
      <c r="M120" s="38">
        <v>0</v>
      </c>
      <c r="N120" s="37">
        <v>0</v>
      </c>
      <c r="O120" s="39">
        <f t="shared" si="1"/>
        <v>665489.83000000007</v>
      </c>
    </row>
    <row r="121" spans="1:15" s="48" customFormat="1" ht="15.6" x14ac:dyDescent="0.3">
      <c r="A121" s="41" t="s">
        <v>234</v>
      </c>
      <c r="B121" s="42" t="s">
        <v>235</v>
      </c>
      <c r="C121" s="37">
        <v>336423.56</v>
      </c>
      <c r="D121" s="37">
        <v>185784.46000000002</v>
      </c>
      <c r="E121" s="37">
        <v>4379.2299999999996</v>
      </c>
      <c r="F121" s="37">
        <v>46616.78</v>
      </c>
      <c r="G121" s="37">
        <v>7159.56</v>
      </c>
      <c r="H121" s="37">
        <v>2741.02</v>
      </c>
      <c r="I121" s="37">
        <v>6973.03</v>
      </c>
      <c r="J121" s="37">
        <v>10.07</v>
      </c>
      <c r="K121" s="37">
        <v>698.72</v>
      </c>
      <c r="L121" s="37">
        <v>1103.5</v>
      </c>
      <c r="M121" s="38">
        <v>0</v>
      </c>
      <c r="N121" s="37">
        <v>0</v>
      </c>
      <c r="O121" s="39">
        <f t="shared" si="1"/>
        <v>591889.93000000005</v>
      </c>
    </row>
    <row r="122" spans="1:15" s="48" customFormat="1" ht="15.6" x14ac:dyDescent="0.3">
      <c r="A122" s="41" t="s">
        <v>236</v>
      </c>
      <c r="B122" s="42" t="s">
        <v>237</v>
      </c>
      <c r="C122" s="37">
        <v>99459.18</v>
      </c>
      <c r="D122" s="37">
        <v>37239.950000000004</v>
      </c>
      <c r="E122" s="37">
        <v>1581.56</v>
      </c>
      <c r="F122" s="37">
        <v>9788.5999999999985</v>
      </c>
      <c r="G122" s="37">
        <v>1521.67</v>
      </c>
      <c r="H122" s="37">
        <v>630.73</v>
      </c>
      <c r="I122" s="37">
        <v>1233.27</v>
      </c>
      <c r="J122" s="37">
        <v>1.78</v>
      </c>
      <c r="K122" s="37">
        <v>314.39</v>
      </c>
      <c r="L122" s="37">
        <v>162.97999999999999</v>
      </c>
      <c r="M122" s="38">
        <v>3605</v>
      </c>
      <c r="N122" s="37">
        <v>0</v>
      </c>
      <c r="O122" s="39">
        <f t="shared" si="1"/>
        <v>155539.11000000004</v>
      </c>
    </row>
    <row r="123" spans="1:15" s="48" customFormat="1" ht="15.6" x14ac:dyDescent="0.3">
      <c r="A123" s="41" t="s">
        <v>238</v>
      </c>
      <c r="B123" s="42" t="s">
        <v>239</v>
      </c>
      <c r="C123" s="37">
        <v>780967.06</v>
      </c>
      <c r="D123" s="37">
        <v>237936.02000000002</v>
      </c>
      <c r="E123" s="37">
        <v>9384.2899999999991</v>
      </c>
      <c r="F123" s="37">
        <v>137992.22</v>
      </c>
      <c r="G123" s="37">
        <v>23069.79</v>
      </c>
      <c r="H123" s="37">
        <v>7659.38</v>
      </c>
      <c r="I123" s="37">
        <v>23076.61</v>
      </c>
      <c r="J123" s="37">
        <v>33.340000000000003</v>
      </c>
      <c r="K123" s="37">
        <v>1003.46</v>
      </c>
      <c r="L123" s="37">
        <v>3679.31</v>
      </c>
      <c r="M123" s="38">
        <v>31332</v>
      </c>
      <c r="N123" s="37">
        <v>0</v>
      </c>
      <c r="O123" s="39">
        <f t="shared" si="1"/>
        <v>1256133.4800000002</v>
      </c>
    </row>
    <row r="124" spans="1:15" s="48" customFormat="1" ht="15.6" x14ac:dyDescent="0.3">
      <c r="A124" s="41" t="s">
        <v>240</v>
      </c>
      <c r="B124" s="42" t="s">
        <v>241</v>
      </c>
      <c r="C124" s="37">
        <v>311975.67999999999</v>
      </c>
      <c r="D124" s="37">
        <v>60382.8</v>
      </c>
      <c r="E124" s="37">
        <v>4381.37</v>
      </c>
      <c r="F124" s="37">
        <v>40623.770000000004</v>
      </c>
      <c r="G124" s="37">
        <v>9650.7800000000007</v>
      </c>
      <c r="H124" s="37">
        <v>2418.85</v>
      </c>
      <c r="I124" s="37">
        <v>7236.53</v>
      </c>
      <c r="J124" s="37">
        <v>10.46</v>
      </c>
      <c r="K124" s="37">
        <v>718.03</v>
      </c>
      <c r="L124" s="37">
        <v>906.4</v>
      </c>
      <c r="M124" s="38">
        <v>0</v>
      </c>
      <c r="N124" s="37">
        <v>0</v>
      </c>
      <c r="O124" s="39">
        <f t="shared" si="1"/>
        <v>438304.6700000001</v>
      </c>
    </row>
    <row r="125" spans="1:15" s="48" customFormat="1" ht="15.6" x14ac:dyDescent="0.3">
      <c r="A125" s="41" t="s">
        <v>242</v>
      </c>
      <c r="B125" s="42" t="s">
        <v>243</v>
      </c>
      <c r="C125" s="37">
        <v>207680.67</v>
      </c>
      <c r="D125" s="37">
        <v>69166.94</v>
      </c>
      <c r="E125" s="37">
        <v>3000.5499999999997</v>
      </c>
      <c r="F125" s="37">
        <v>25104.2</v>
      </c>
      <c r="G125" s="37">
        <v>5109.4799999999996</v>
      </c>
      <c r="H125" s="37">
        <v>1524.41</v>
      </c>
      <c r="I125" s="37">
        <v>4024.71</v>
      </c>
      <c r="J125" s="37">
        <v>5.82</v>
      </c>
      <c r="K125" s="37">
        <v>519.80999999999995</v>
      </c>
      <c r="L125" s="37">
        <v>528.07000000000005</v>
      </c>
      <c r="M125" s="38">
        <v>0</v>
      </c>
      <c r="N125" s="37">
        <v>0</v>
      </c>
      <c r="O125" s="39">
        <f t="shared" si="1"/>
        <v>316664.65999999997</v>
      </c>
    </row>
    <row r="126" spans="1:15" s="48" customFormat="1" ht="15.6" x14ac:dyDescent="0.3">
      <c r="A126" s="41" t="s">
        <v>244</v>
      </c>
      <c r="B126" s="42" t="s">
        <v>245</v>
      </c>
      <c r="C126" s="37">
        <v>556393.81000000006</v>
      </c>
      <c r="D126" s="37">
        <v>142647.06999999998</v>
      </c>
      <c r="E126" s="37">
        <v>6995.18</v>
      </c>
      <c r="F126" s="37">
        <v>75444.92</v>
      </c>
      <c r="G126" s="37">
        <v>5461.46</v>
      </c>
      <c r="H126" s="37">
        <v>4469.79</v>
      </c>
      <c r="I126" s="37">
        <v>8573.1</v>
      </c>
      <c r="J126" s="37">
        <v>12.39</v>
      </c>
      <c r="K126" s="37">
        <v>1138.8900000000001</v>
      </c>
      <c r="L126" s="37">
        <v>1784.05</v>
      </c>
      <c r="M126" s="38">
        <v>26030</v>
      </c>
      <c r="N126" s="37">
        <v>0</v>
      </c>
      <c r="O126" s="39">
        <f t="shared" si="1"/>
        <v>828950.66000000015</v>
      </c>
    </row>
    <row r="127" spans="1:15" s="48" customFormat="1" ht="15.6" x14ac:dyDescent="0.3">
      <c r="A127" s="41" t="s">
        <v>246</v>
      </c>
      <c r="B127" s="42" t="s">
        <v>247</v>
      </c>
      <c r="C127" s="37">
        <v>99662.59</v>
      </c>
      <c r="D127" s="37">
        <v>44889</v>
      </c>
      <c r="E127" s="37">
        <v>1646.0500000000002</v>
      </c>
      <c r="F127" s="37">
        <v>9744.42</v>
      </c>
      <c r="G127" s="37">
        <v>1670.12</v>
      </c>
      <c r="H127" s="37">
        <v>627.84</v>
      </c>
      <c r="I127" s="37">
        <v>1271.95</v>
      </c>
      <c r="J127" s="37">
        <v>1.84</v>
      </c>
      <c r="K127" s="37">
        <v>332.28</v>
      </c>
      <c r="L127" s="37">
        <v>156.79</v>
      </c>
      <c r="M127" s="38">
        <v>0</v>
      </c>
      <c r="N127" s="37">
        <v>0</v>
      </c>
      <c r="O127" s="39">
        <f t="shared" si="1"/>
        <v>160002.88</v>
      </c>
    </row>
    <row r="128" spans="1:15" s="48" customFormat="1" ht="15.6" x14ac:dyDescent="0.3">
      <c r="A128" s="41" t="s">
        <v>248</v>
      </c>
      <c r="B128" s="42" t="s">
        <v>249</v>
      </c>
      <c r="C128" s="37">
        <v>106002.29</v>
      </c>
      <c r="D128" s="37">
        <v>52486.78</v>
      </c>
      <c r="E128" s="37">
        <v>1736.8899999999999</v>
      </c>
      <c r="F128" s="37">
        <v>10077.48</v>
      </c>
      <c r="G128" s="37">
        <v>1012.5</v>
      </c>
      <c r="H128" s="37">
        <v>654.94000000000005</v>
      </c>
      <c r="I128" s="37">
        <v>990.96</v>
      </c>
      <c r="J128" s="37">
        <v>1.43</v>
      </c>
      <c r="K128" s="37">
        <v>345.65</v>
      </c>
      <c r="L128" s="37">
        <v>157.21</v>
      </c>
      <c r="M128" s="38">
        <v>3531</v>
      </c>
      <c r="N128" s="37">
        <v>0</v>
      </c>
      <c r="O128" s="39">
        <f t="shared" si="1"/>
        <v>176997.13</v>
      </c>
    </row>
    <row r="129" spans="1:15" s="48" customFormat="1" ht="15.6" x14ac:dyDescent="0.3">
      <c r="A129" s="41" t="s">
        <v>250</v>
      </c>
      <c r="B129" s="42" t="s">
        <v>251</v>
      </c>
      <c r="C129" s="37">
        <v>108337.98</v>
      </c>
      <c r="D129" s="37">
        <v>45604.08</v>
      </c>
      <c r="E129" s="37">
        <v>1723.8799999999999</v>
      </c>
      <c r="F129" s="37">
        <v>10626.52</v>
      </c>
      <c r="G129" s="37">
        <v>1342.48</v>
      </c>
      <c r="H129" s="37">
        <v>685.33</v>
      </c>
      <c r="I129" s="37">
        <v>1201.93</v>
      </c>
      <c r="J129" s="37">
        <v>1.74</v>
      </c>
      <c r="K129" s="37">
        <v>341.36</v>
      </c>
      <c r="L129" s="37">
        <v>176.1</v>
      </c>
      <c r="M129" s="38">
        <v>3024</v>
      </c>
      <c r="N129" s="37">
        <v>0</v>
      </c>
      <c r="O129" s="39">
        <f t="shared" si="1"/>
        <v>173065.39999999997</v>
      </c>
    </row>
    <row r="130" spans="1:15" s="48" customFormat="1" ht="15.6" x14ac:dyDescent="0.3">
      <c r="A130" s="41" t="s">
        <v>252</v>
      </c>
      <c r="B130" s="42" t="s">
        <v>253</v>
      </c>
      <c r="C130" s="37">
        <v>100782.81</v>
      </c>
      <c r="D130" s="37">
        <v>47703.439999999995</v>
      </c>
      <c r="E130" s="37">
        <v>1512.92</v>
      </c>
      <c r="F130" s="37">
        <v>10864.4</v>
      </c>
      <c r="G130" s="37">
        <v>1472.61</v>
      </c>
      <c r="H130" s="37">
        <v>682.25</v>
      </c>
      <c r="I130" s="37">
        <v>1360.53</v>
      </c>
      <c r="J130" s="37">
        <v>1.97</v>
      </c>
      <c r="K130" s="37">
        <v>292.77</v>
      </c>
      <c r="L130" s="37">
        <v>205.47</v>
      </c>
      <c r="M130" s="38">
        <v>3922</v>
      </c>
      <c r="N130" s="37">
        <v>0</v>
      </c>
      <c r="O130" s="39">
        <f t="shared" si="1"/>
        <v>168801.16999999998</v>
      </c>
    </row>
    <row r="131" spans="1:15" s="48" customFormat="1" ht="15.6" x14ac:dyDescent="0.3">
      <c r="A131" s="41" t="s">
        <v>254</v>
      </c>
      <c r="B131" s="42" t="s">
        <v>255</v>
      </c>
      <c r="C131" s="37">
        <v>213998.1</v>
      </c>
      <c r="D131" s="37">
        <v>80324.02</v>
      </c>
      <c r="E131" s="37">
        <v>2967.01</v>
      </c>
      <c r="F131" s="37">
        <v>27216.870000000003</v>
      </c>
      <c r="G131" s="37">
        <v>6436.04</v>
      </c>
      <c r="H131" s="37">
        <v>1633.23</v>
      </c>
      <c r="I131" s="37">
        <v>4889.78</v>
      </c>
      <c r="J131" s="37">
        <v>7.06</v>
      </c>
      <c r="K131" s="37">
        <v>508.53</v>
      </c>
      <c r="L131" s="37">
        <v>601.79</v>
      </c>
      <c r="M131" s="38">
        <v>0</v>
      </c>
      <c r="N131" s="37">
        <v>0</v>
      </c>
      <c r="O131" s="39">
        <f t="shared" si="1"/>
        <v>338582.43</v>
      </c>
    </row>
    <row r="132" spans="1:15" s="48" customFormat="1" ht="15.6" x14ac:dyDescent="0.3">
      <c r="A132" s="41" t="s">
        <v>256</v>
      </c>
      <c r="B132" s="42" t="s">
        <v>257</v>
      </c>
      <c r="C132" s="37">
        <v>1488039.1</v>
      </c>
      <c r="D132" s="37">
        <v>330686.66000000003</v>
      </c>
      <c r="E132" s="37">
        <v>18201.509999999998</v>
      </c>
      <c r="F132" s="37">
        <v>242613.66</v>
      </c>
      <c r="G132" s="37">
        <v>46074.76</v>
      </c>
      <c r="H132" s="37">
        <v>13717.17</v>
      </c>
      <c r="I132" s="37">
        <v>41267.599999999999</v>
      </c>
      <c r="J132" s="37">
        <v>59.63</v>
      </c>
      <c r="K132" s="37">
        <v>2311.9499999999998</v>
      </c>
      <c r="L132" s="37">
        <v>6263.84</v>
      </c>
      <c r="M132" s="38">
        <v>60560</v>
      </c>
      <c r="N132" s="37">
        <v>0</v>
      </c>
      <c r="O132" s="39">
        <f t="shared" si="1"/>
        <v>2249795.88</v>
      </c>
    </row>
    <row r="133" spans="1:15" s="48" customFormat="1" ht="15.6" x14ac:dyDescent="0.3">
      <c r="A133" s="41" t="s">
        <v>258</v>
      </c>
      <c r="B133" s="42" t="s">
        <v>259</v>
      </c>
      <c r="C133" s="37">
        <v>850856.36</v>
      </c>
      <c r="D133" s="37">
        <v>223526.77</v>
      </c>
      <c r="E133" s="37">
        <v>11092.5</v>
      </c>
      <c r="F133" s="37">
        <v>119840.66</v>
      </c>
      <c r="G133" s="37">
        <v>27035.87</v>
      </c>
      <c r="H133" s="37">
        <v>7005.06</v>
      </c>
      <c r="I133" s="37">
        <v>21461.02</v>
      </c>
      <c r="J133" s="37">
        <v>31.01</v>
      </c>
      <c r="K133" s="37">
        <v>1623.72</v>
      </c>
      <c r="L133" s="37">
        <v>2855.1</v>
      </c>
      <c r="M133" s="38">
        <v>0</v>
      </c>
      <c r="N133" s="37">
        <v>0</v>
      </c>
      <c r="O133" s="39">
        <f t="shared" si="1"/>
        <v>1265328.07</v>
      </c>
    </row>
    <row r="134" spans="1:15" s="48" customFormat="1" ht="15.6" x14ac:dyDescent="0.3">
      <c r="A134" s="41" t="s">
        <v>260</v>
      </c>
      <c r="B134" s="42" t="s">
        <v>261</v>
      </c>
      <c r="C134" s="37">
        <v>362743.16</v>
      </c>
      <c r="D134" s="37">
        <v>88367.43</v>
      </c>
      <c r="E134" s="37">
        <v>4903.1100000000006</v>
      </c>
      <c r="F134" s="37">
        <v>49477.8</v>
      </c>
      <c r="G134" s="37">
        <v>12557.4</v>
      </c>
      <c r="H134" s="37">
        <v>2913.94</v>
      </c>
      <c r="I134" s="37">
        <v>9325.99</v>
      </c>
      <c r="J134" s="37">
        <v>13.47</v>
      </c>
      <c r="K134" s="37">
        <v>764.27</v>
      </c>
      <c r="L134" s="37">
        <v>1147.6400000000001</v>
      </c>
      <c r="M134" s="38">
        <v>0</v>
      </c>
      <c r="N134" s="37">
        <v>0</v>
      </c>
      <c r="O134" s="39">
        <f t="shared" si="1"/>
        <v>532214.21</v>
      </c>
    </row>
    <row r="135" spans="1:15" s="48" customFormat="1" ht="15.6" x14ac:dyDescent="0.3">
      <c r="A135" s="41" t="s">
        <v>262</v>
      </c>
      <c r="B135" s="42" t="s">
        <v>263</v>
      </c>
      <c r="C135" s="37">
        <v>162164.41</v>
      </c>
      <c r="D135" s="37">
        <v>49627.4</v>
      </c>
      <c r="E135" s="37">
        <v>2385.86</v>
      </c>
      <c r="F135" s="37">
        <v>16627.53</v>
      </c>
      <c r="G135" s="37">
        <v>2883.91</v>
      </c>
      <c r="H135" s="37">
        <v>1060.19</v>
      </c>
      <c r="I135" s="37">
        <v>2290.44</v>
      </c>
      <c r="J135" s="37">
        <v>3.31</v>
      </c>
      <c r="K135" s="37">
        <v>443.1</v>
      </c>
      <c r="L135" s="37">
        <v>302.62</v>
      </c>
      <c r="M135" s="38">
        <v>4075</v>
      </c>
      <c r="N135" s="37">
        <v>0</v>
      </c>
      <c r="O135" s="39">
        <f t="shared" si="1"/>
        <v>241863.77</v>
      </c>
    </row>
    <row r="136" spans="1:15" s="48" customFormat="1" ht="15.6" x14ac:dyDescent="0.3">
      <c r="A136" s="41" t="s">
        <v>264</v>
      </c>
      <c r="B136" s="42" t="s">
        <v>265</v>
      </c>
      <c r="C136" s="37">
        <v>141052.76999999999</v>
      </c>
      <c r="D136" s="37">
        <v>70690.049999999988</v>
      </c>
      <c r="E136" s="37">
        <v>2156.33</v>
      </c>
      <c r="F136" s="37">
        <v>15657.98</v>
      </c>
      <c r="G136" s="37">
        <v>3008.26</v>
      </c>
      <c r="H136" s="37">
        <v>975.74</v>
      </c>
      <c r="I136" s="37">
        <v>2376.2399999999998</v>
      </c>
      <c r="J136" s="37">
        <v>3.43</v>
      </c>
      <c r="K136" s="37">
        <v>434.01</v>
      </c>
      <c r="L136" s="37">
        <v>301.74</v>
      </c>
      <c r="M136" s="38">
        <v>22163</v>
      </c>
      <c r="N136" s="37">
        <v>0</v>
      </c>
      <c r="O136" s="39">
        <f t="shared" si="1"/>
        <v>258819.54999999996</v>
      </c>
    </row>
    <row r="137" spans="1:15" s="48" customFormat="1" ht="15.6" x14ac:dyDescent="0.3">
      <c r="A137" s="41" t="s">
        <v>266</v>
      </c>
      <c r="B137" s="42" t="s">
        <v>267</v>
      </c>
      <c r="C137" s="37">
        <v>211067.62</v>
      </c>
      <c r="D137" s="37">
        <v>83431.890000000014</v>
      </c>
      <c r="E137" s="37">
        <v>2404.91</v>
      </c>
      <c r="F137" s="37">
        <v>28723.27</v>
      </c>
      <c r="G137" s="37">
        <v>792.27</v>
      </c>
      <c r="H137" s="37">
        <v>1702.09</v>
      </c>
      <c r="I137" s="37">
        <v>2777.03</v>
      </c>
      <c r="J137" s="37">
        <v>4.01</v>
      </c>
      <c r="K137" s="37">
        <v>324.63</v>
      </c>
      <c r="L137" s="37">
        <v>696.37</v>
      </c>
      <c r="M137" s="38">
        <v>3460</v>
      </c>
      <c r="N137" s="37">
        <v>0</v>
      </c>
      <c r="O137" s="39">
        <f t="shared" ref="O137:O200" si="2">SUM(C137:N137)</f>
        <v>335384.09000000008</v>
      </c>
    </row>
    <row r="138" spans="1:15" s="48" customFormat="1" ht="15.6" x14ac:dyDescent="0.3">
      <c r="A138" s="41" t="s">
        <v>268</v>
      </c>
      <c r="B138" s="42" t="s">
        <v>269</v>
      </c>
      <c r="C138" s="37">
        <v>506166.31</v>
      </c>
      <c r="D138" s="37">
        <v>175340.7</v>
      </c>
      <c r="E138" s="37">
        <v>7087.7699999999995</v>
      </c>
      <c r="F138" s="37">
        <v>71084.97</v>
      </c>
      <c r="G138" s="37">
        <v>12022.74</v>
      </c>
      <c r="H138" s="37">
        <v>4145.83</v>
      </c>
      <c r="I138" s="37">
        <v>10884.35</v>
      </c>
      <c r="J138" s="37">
        <v>15.73</v>
      </c>
      <c r="K138" s="37">
        <v>1071.32</v>
      </c>
      <c r="L138" s="37">
        <v>1656.29</v>
      </c>
      <c r="M138" s="38">
        <v>0</v>
      </c>
      <c r="N138" s="37">
        <v>0</v>
      </c>
      <c r="O138" s="39">
        <f t="shared" si="2"/>
        <v>789476.00999999989</v>
      </c>
    </row>
    <row r="139" spans="1:15" s="48" customFormat="1" ht="15.6" x14ac:dyDescent="0.3">
      <c r="A139" s="41" t="s">
        <v>270</v>
      </c>
      <c r="B139" s="42" t="s">
        <v>271</v>
      </c>
      <c r="C139" s="37">
        <v>915478.64</v>
      </c>
      <c r="D139" s="37">
        <v>264244.36</v>
      </c>
      <c r="E139" s="37">
        <v>12329.259999999998</v>
      </c>
      <c r="F139" s="37">
        <v>124011.82999999999</v>
      </c>
      <c r="G139" s="37">
        <v>26178.74</v>
      </c>
      <c r="H139" s="37">
        <v>7320.18</v>
      </c>
      <c r="I139" s="37">
        <v>21264.31</v>
      </c>
      <c r="J139" s="37">
        <v>30.72</v>
      </c>
      <c r="K139" s="37">
        <v>1958.35</v>
      </c>
      <c r="L139" s="37">
        <v>2869.79</v>
      </c>
      <c r="M139" s="38">
        <v>0</v>
      </c>
      <c r="N139" s="37">
        <v>0</v>
      </c>
      <c r="O139" s="39">
        <f t="shared" si="2"/>
        <v>1375686.1800000002</v>
      </c>
    </row>
    <row r="140" spans="1:15" s="48" customFormat="1" ht="15.6" x14ac:dyDescent="0.3">
      <c r="A140" s="41" t="s">
        <v>272</v>
      </c>
      <c r="B140" s="42" t="s">
        <v>273</v>
      </c>
      <c r="C140" s="37">
        <v>202228.54</v>
      </c>
      <c r="D140" s="37">
        <v>73514.210000000006</v>
      </c>
      <c r="E140" s="37">
        <v>2741.9</v>
      </c>
      <c r="F140" s="37">
        <v>26346.58</v>
      </c>
      <c r="G140" s="37">
        <v>3115.16</v>
      </c>
      <c r="H140" s="37">
        <v>1571.08</v>
      </c>
      <c r="I140" s="37">
        <v>3434.96</v>
      </c>
      <c r="J140" s="37">
        <v>4.96</v>
      </c>
      <c r="K140" s="37">
        <v>442.63</v>
      </c>
      <c r="L140" s="37">
        <v>594.92999999999995</v>
      </c>
      <c r="M140" s="38">
        <v>0</v>
      </c>
      <c r="N140" s="37">
        <v>0</v>
      </c>
      <c r="O140" s="39">
        <f t="shared" si="2"/>
        <v>313994.95000000007</v>
      </c>
    </row>
    <row r="141" spans="1:15" s="48" customFormat="1" ht="15.6" x14ac:dyDescent="0.3">
      <c r="A141" s="41" t="s">
        <v>274</v>
      </c>
      <c r="B141" s="42" t="s">
        <v>275</v>
      </c>
      <c r="C141" s="37">
        <v>336528.96</v>
      </c>
      <c r="D141" s="37">
        <v>84833.81</v>
      </c>
      <c r="E141" s="37">
        <v>4702.63</v>
      </c>
      <c r="F141" s="37">
        <v>46262.67</v>
      </c>
      <c r="G141" s="37">
        <v>9073.3700000000008</v>
      </c>
      <c r="H141" s="37">
        <v>2715.99</v>
      </c>
      <c r="I141" s="37">
        <v>7601.73</v>
      </c>
      <c r="J141" s="37">
        <v>10.98</v>
      </c>
      <c r="K141" s="37">
        <v>750.4</v>
      </c>
      <c r="L141" s="37">
        <v>1067.1099999999999</v>
      </c>
      <c r="M141" s="38">
        <v>20379</v>
      </c>
      <c r="N141" s="37">
        <v>0</v>
      </c>
      <c r="O141" s="39">
        <f t="shared" si="2"/>
        <v>513926.64999999997</v>
      </c>
    </row>
    <row r="142" spans="1:15" s="48" customFormat="1" ht="15.6" x14ac:dyDescent="0.3">
      <c r="A142" s="41" t="s">
        <v>276</v>
      </c>
      <c r="B142" s="42" t="s">
        <v>277</v>
      </c>
      <c r="C142" s="37">
        <v>1801670.73</v>
      </c>
      <c r="D142" s="37">
        <v>492583.05999999994</v>
      </c>
      <c r="E142" s="37">
        <v>22843.660000000003</v>
      </c>
      <c r="F142" s="37">
        <v>285153.95</v>
      </c>
      <c r="G142" s="37">
        <v>66641.91</v>
      </c>
      <c r="H142" s="37">
        <v>16203.15</v>
      </c>
      <c r="I142" s="37">
        <v>53271.39</v>
      </c>
      <c r="J142" s="37">
        <v>76.97</v>
      </c>
      <c r="K142" s="37">
        <v>2910.45</v>
      </c>
      <c r="L142" s="37">
        <v>7214.02</v>
      </c>
      <c r="M142" s="38">
        <v>0</v>
      </c>
      <c r="N142" s="37">
        <v>0</v>
      </c>
      <c r="O142" s="39">
        <f t="shared" si="2"/>
        <v>2748569.290000001</v>
      </c>
    </row>
    <row r="143" spans="1:15" s="48" customFormat="1" ht="15.6" x14ac:dyDescent="0.3">
      <c r="A143" s="41" t="s">
        <v>278</v>
      </c>
      <c r="B143" s="42" t="s">
        <v>279</v>
      </c>
      <c r="C143" s="37">
        <v>504514.91</v>
      </c>
      <c r="D143" s="37">
        <v>52216.800000000003</v>
      </c>
      <c r="E143" s="37">
        <v>6455.9400000000005</v>
      </c>
      <c r="F143" s="37">
        <v>80550.13</v>
      </c>
      <c r="G143" s="37">
        <v>18578.349999999999</v>
      </c>
      <c r="H143" s="37">
        <v>4565.8</v>
      </c>
      <c r="I143" s="37">
        <v>15236.87</v>
      </c>
      <c r="J143" s="37">
        <v>22.01</v>
      </c>
      <c r="K143" s="37">
        <v>817.43</v>
      </c>
      <c r="L143" s="37">
        <v>2040.89</v>
      </c>
      <c r="M143" s="38">
        <v>21310</v>
      </c>
      <c r="N143" s="37">
        <v>0</v>
      </c>
      <c r="O143" s="39">
        <f t="shared" si="2"/>
        <v>706309.13</v>
      </c>
    </row>
    <row r="144" spans="1:15" s="48" customFormat="1" ht="15.6" x14ac:dyDescent="0.3">
      <c r="A144" s="41" t="s">
        <v>280</v>
      </c>
      <c r="B144" s="42" t="s">
        <v>281</v>
      </c>
      <c r="C144" s="37">
        <v>801113.23</v>
      </c>
      <c r="D144" s="37">
        <v>286326.44</v>
      </c>
      <c r="E144" s="37">
        <v>10513.69</v>
      </c>
      <c r="F144" s="37">
        <v>112792.58</v>
      </c>
      <c r="G144" s="37">
        <v>27675.9</v>
      </c>
      <c r="H144" s="37">
        <v>6592.88</v>
      </c>
      <c r="I144" s="37">
        <v>21380.880000000001</v>
      </c>
      <c r="J144" s="37">
        <v>30.89</v>
      </c>
      <c r="K144" s="37">
        <v>1555.39</v>
      </c>
      <c r="L144" s="37">
        <v>2682.1</v>
      </c>
      <c r="M144" s="38">
        <v>0</v>
      </c>
      <c r="N144" s="37">
        <v>0</v>
      </c>
      <c r="O144" s="39">
        <f t="shared" si="2"/>
        <v>1270663.9799999995</v>
      </c>
    </row>
    <row r="145" spans="1:15" s="48" customFormat="1" ht="15.6" x14ac:dyDescent="0.3">
      <c r="A145" s="41" t="s">
        <v>282</v>
      </c>
      <c r="B145" s="42" t="s">
        <v>283</v>
      </c>
      <c r="C145" s="37">
        <v>389621.05</v>
      </c>
      <c r="D145" s="37">
        <v>126938.07</v>
      </c>
      <c r="E145" s="37">
        <v>5140.75</v>
      </c>
      <c r="F145" s="37">
        <v>56809.67</v>
      </c>
      <c r="G145" s="37">
        <v>7971.66</v>
      </c>
      <c r="H145" s="37">
        <v>3296.59</v>
      </c>
      <c r="I145" s="37">
        <v>8195.5300000000007</v>
      </c>
      <c r="J145" s="37">
        <v>11.84</v>
      </c>
      <c r="K145" s="37">
        <v>813.87</v>
      </c>
      <c r="L145" s="37">
        <v>1374.82</v>
      </c>
      <c r="M145" s="38">
        <v>19028</v>
      </c>
      <c r="N145" s="37">
        <v>0</v>
      </c>
      <c r="O145" s="39">
        <f t="shared" si="2"/>
        <v>619201.85</v>
      </c>
    </row>
    <row r="146" spans="1:15" s="48" customFormat="1" ht="15.6" x14ac:dyDescent="0.3">
      <c r="A146" s="41" t="s">
        <v>284</v>
      </c>
      <c r="B146" s="42" t="s">
        <v>285</v>
      </c>
      <c r="C146" s="37">
        <v>78559.960000000006</v>
      </c>
      <c r="D146" s="37">
        <v>39511.740000000005</v>
      </c>
      <c r="E146" s="37">
        <v>1295.45</v>
      </c>
      <c r="F146" s="37">
        <v>7064.82</v>
      </c>
      <c r="G146" s="37">
        <v>1016.75</v>
      </c>
      <c r="H146" s="37">
        <v>468.87</v>
      </c>
      <c r="I146" s="37">
        <v>800.27</v>
      </c>
      <c r="J146" s="37">
        <v>1.1599999999999999</v>
      </c>
      <c r="K146" s="37">
        <v>275.14999999999998</v>
      </c>
      <c r="L146" s="37">
        <v>101.89</v>
      </c>
      <c r="M146" s="38">
        <v>0</v>
      </c>
      <c r="N146" s="37">
        <v>0</v>
      </c>
      <c r="O146" s="39">
        <f t="shared" si="2"/>
        <v>129096.06</v>
      </c>
    </row>
    <row r="147" spans="1:15" s="48" customFormat="1" ht="15.6" x14ac:dyDescent="0.3">
      <c r="A147" s="41" t="s">
        <v>286</v>
      </c>
      <c r="B147" s="42" t="s">
        <v>287</v>
      </c>
      <c r="C147" s="37">
        <v>205165.53</v>
      </c>
      <c r="D147" s="37">
        <v>53529</v>
      </c>
      <c r="E147" s="37">
        <v>3071.64</v>
      </c>
      <c r="F147" s="37">
        <v>23475.61</v>
      </c>
      <c r="G147" s="37">
        <v>5069.16</v>
      </c>
      <c r="H147" s="37">
        <v>1446.56</v>
      </c>
      <c r="I147" s="37">
        <v>3793.49</v>
      </c>
      <c r="J147" s="37">
        <v>5.48</v>
      </c>
      <c r="K147" s="37">
        <v>555.75</v>
      </c>
      <c r="L147" s="37">
        <v>466.79</v>
      </c>
      <c r="M147" s="38">
        <v>0</v>
      </c>
      <c r="N147" s="37">
        <v>0</v>
      </c>
      <c r="O147" s="39">
        <f t="shared" si="2"/>
        <v>296579.00999999995</v>
      </c>
    </row>
    <row r="148" spans="1:15" s="48" customFormat="1" ht="15.6" x14ac:dyDescent="0.3">
      <c r="A148" s="41" t="s">
        <v>288</v>
      </c>
      <c r="B148" s="42" t="s">
        <v>289</v>
      </c>
      <c r="C148" s="37">
        <v>112659.71</v>
      </c>
      <c r="D148" s="37">
        <v>37291.99</v>
      </c>
      <c r="E148" s="37">
        <v>1640.8600000000001</v>
      </c>
      <c r="F148" s="37">
        <v>15448.55</v>
      </c>
      <c r="G148" s="37">
        <v>1823.15</v>
      </c>
      <c r="H148" s="37">
        <v>905.03</v>
      </c>
      <c r="I148" s="37">
        <v>2023.84</v>
      </c>
      <c r="J148" s="37">
        <v>2.92</v>
      </c>
      <c r="K148" s="37">
        <v>257.11</v>
      </c>
      <c r="L148" s="37">
        <v>350.83</v>
      </c>
      <c r="M148" s="38">
        <v>542</v>
      </c>
      <c r="N148" s="37">
        <v>0</v>
      </c>
      <c r="O148" s="39">
        <f t="shared" si="2"/>
        <v>172945.98999999996</v>
      </c>
    </row>
    <row r="149" spans="1:15" s="48" customFormat="1" ht="15.6" x14ac:dyDescent="0.3">
      <c r="A149" s="41" t="s">
        <v>290</v>
      </c>
      <c r="B149" s="42" t="s">
        <v>291</v>
      </c>
      <c r="C149" s="37">
        <v>646435.56000000006</v>
      </c>
      <c r="D149" s="37">
        <v>103115.91</v>
      </c>
      <c r="E149" s="37">
        <v>8552.7000000000007</v>
      </c>
      <c r="F149" s="37">
        <v>101847.46</v>
      </c>
      <c r="G149" s="37">
        <v>20049.21</v>
      </c>
      <c r="H149" s="37">
        <v>5783.28</v>
      </c>
      <c r="I149" s="37">
        <v>17469.330000000002</v>
      </c>
      <c r="J149" s="37">
        <v>25.24</v>
      </c>
      <c r="K149" s="37">
        <v>1114.52</v>
      </c>
      <c r="L149" s="37">
        <v>2546.0300000000002</v>
      </c>
      <c r="M149" s="38">
        <v>0</v>
      </c>
      <c r="N149" s="37">
        <v>0</v>
      </c>
      <c r="O149" s="39">
        <f t="shared" si="2"/>
        <v>906939.24</v>
      </c>
    </row>
    <row r="150" spans="1:15" s="48" customFormat="1" ht="15.6" x14ac:dyDescent="0.3">
      <c r="A150" s="41" t="s">
        <v>292</v>
      </c>
      <c r="B150" s="42" t="s">
        <v>293</v>
      </c>
      <c r="C150" s="37">
        <v>114837.91</v>
      </c>
      <c r="D150" s="37">
        <v>40048.480000000003</v>
      </c>
      <c r="E150" s="37">
        <v>1795.42</v>
      </c>
      <c r="F150" s="37">
        <v>10989.349999999999</v>
      </c>
      <c r="G150" s="37">
        <v>1948.39</v>
      </c>
      <c r="H150" s="37">
        <v>715.47</v>
      </c>
      <c r="I150" s="37">
        <v>1455.14</v>
      </c>
      <c r="J150" s="37">
        <v>2.1</v>
      </c>
      <c r="K150" s="37">
        <v>357.14</v>
      </c>
      <c r="L150" s="37">
        <v>179.05</v>
      </c>
      <c r="M150" s="38">
        <v>0</v>
      </c>
      <c r="N150" s="37">
        <v>0</v>
      </c>
      <c r="O150" s="39">
        <f t="shared" si="2"/>
        <v>172328.45000000007</v>
      </c>
    </row>
    <row r="151" spans="1:15" s="48" customFormat="1" ht="15.6" x14ac:dyDescent="0.3">
      <c r="A151" s="41" t="s">
        <v>294</v>
      </c>
      <c r="B151" s="42" t="s">
        <v>295</v>
      </c>
      <c r="C151" s="37">
        <v>845964.81</v>
      </c>
      <c r="D151" s="37">
        <v>226729.13</v>
      </c>
      <c r="E151" s="37">
        <v>10083.419999999998</v>
      </c>
      <c r="F151" s="37">
        <v>115885.82</v>
      </c>
      <c r="G151" s="37">
        <v>21205.54</v>
      </c>
      <c r="H151" s="37">
        <v>6925.88</v>
      </c>
      <c r="I151" s="37">
        <v>19117.29</v>
      </c>
      <c r="J151" s="37">
        <v>27.62</v>
      </c>
      <c r="K151" s="37">
        <v>1642.62</v>
      </c>
      <c r="L151" s="37">
        <v>2806.24</v>
      </c>
      <c r="M151" s="38">
        <v>0</v>
      </c>
      <c r="N151" s="37">
        <v>0</v>
      </c>
      <c r="O151" s="39">
        <f t="shared" si="2"/>
        <v>1250388.3700000001</v>
      </c>
    </row>
    <row r="152" spans="1:15" s="48" customFormat="1" ht="15.6" x14ac:dyDescent="0.3">
      <c r="A152" s="41" t="s">
        <v>296</v>
      </c>
      <c r="B152" s="42" t="s">
        <v>297</v>
      </c>
      <c r="C152" s="37">
        <v>121057.1</v>
      </c>
      <c r="D152" s="37">
        <v>35229.42</v>
      </c>
      <c r="E152" s="37">
        <v>1764.2</v>
      </c>
      <c r="F152" s="37">
        <v>15674.26</v>
      </c>
      <c r="G152" s="37">
        <v>2446.44</v>
      </c>
      <c r="H152" s="37">
        <v>933.66</v>
      </c>
      <c r="I152" s="37">
        <v>2260.7399999999998</v>
      </c>
      <c r="J152" s="37">
        <v>3.27</v>
      </c>
      <c r="K152" s="37">
        <v>301.74</v>
      </c>
      <c r="L152" s="37">
        <v>344.28</v>
      </c>
      <c r="M152" s="38">
        <v>0</v>
      </c>
      <c r="N152" s="37">
        <v>0</v>
      </c>
      <c r="O152" s="39">
        <f t="shared" si="2"/>
        <v>180015.11000000002</v>
      </c>
    </row>
    <row r="153" spans="1:15" s="48" customFormat="1" ht="15.6" x14ac:dyDescent="0.3">
      <c r="A153" s="41" t="s">
        <v>298</v>
      </c>
      <c r="B153" s="42" t="s">
        <v>299</v>
      </c>
      <c r="C153" s="37">
        <v>466423.7</v>
      </c>
      <c r="D153" s="37">
        <v>99215</v>
      </c>
      <c r="E153" s="37">
        <v>5592.4800000000005</v>
      </c>
      <c r="F153" s="37">
        <v>75457.820000000007</v>
      </c>
      <c r="G153" s="37">
        <v>11553.53</v>
      </c>
      <c r="H153" s="37">
        <v>4286.07</v>
      </c>
      <c r="I153" s="37">
        <v>11954.93</v>
      </c>
      <c r="J153" s="37">
        <v>17.27</v>
      </c>
      <c r="K153" s="37">
        <v>811.17</v>
      </c>
      <c r="L153" s="37">
        <v>1953.74</v>
      </c>
      <c r="M153" s="38">
        <v>15756</v>
      </c>
      <c r="N153" s="37">
        <v>0</v>
      </c>
      <c r="O153" s="39">
        <f t="shared" si="2"/>
        <v>693021.71000000008</v>
      </c>
    </row>
    <row r="154" spans="1:15" s="48" customFormat="1" ht="15.6" x14ac:dyDescent="0.3">
      <c r="A154" s="41" t="s">
        <v>300</v>
      </c>
      <c r="B154" s="42" t="s">
        <v>301</v>
      </c>
      <c r="C154" s="37">
        <v>260412.98</v>
      </c>
      <c r="D154" s="37">
        <v>114597.78</v>
      </c>
      <c r="E154" s="37">
        <v>3718.1000000000004</v>
      </c>
      <c r="F154" s="37">
        <v>33467.22</v>
      </c>
      <c r="G154" s="37">
        <v>6447.6</v>
      </c>
      <c r="H154" s="37">
        <v>1999.38</v>
      </c>
      <c r="I154" s="37">
        <v>5334.39</v>
      </c>
      <c r="J154" s="37">
        <v>7.71</v>
      </c>
      <c r="K154" s="37">
        <v>629.08000000000004</v>
      </c>
      <c r="L154" s="37">
        <v>736.81</v>
      </c>
      <c r="M154" s="38">
        <v>18245</v>
      </c>
      <c r="N154" s="37">
        <v>0</v>
      </c>
      <c r="O154" s="39">
        <f t="shared" si="2"/>
        <v>445596.05</v>
      </c>
    </row>
    <row r="155" spans="1:15" s="48" customFormat="1" ht="15.6" x14ac:dyDescent="0.3">
      <c r="A155" s="41" t="s">
        <v>302</v>
      </c>
      <c r="B155" s="42" t="s">
        <v>303</v>
      </c>
      <c r="C155" s="37">
        <v>158926.37</v>
      </c>
      <c r="D155" s="37">
        <v>65793.27</v>
      </c>
      <c r="E155" s="37">
        <v>2326.1</v>
      </c>
      <c r="F155" s="37">
        <v>19213.510000000002</v>
      </c>
      <c r="G155" s="37">
        <v>844.76</v>
      </c>
      <c r="H155" s="37">
        <v>1165.8900000000001</v>
      </c>
      <c r="I155" s="37">
        <v>1771.22</v>
      </c>
      <c r="J155" s="37">
        <v>2.56</v>
      </c>
      <c r="K155" s="37">
        <v>399.86</v>
      </c>
      <c r="L155" s="37">
        <v>401.92</v>
      </c>
      <c r="M155" s="38">
        <v>0</v>
      </c>
      <c r="N155" s="37">
        <v>0</v>
      </c>
      <c r="O155" s="39">
        <f t="shared" si="2"/>
        <v>250845.46000000005</v>
      </c>
    </row>
    <row r="156" spans="1:15" s="48" customFormat="1" ht="15.6" x14ac:dyDescent="0.3">
      <c r="A156" s="41" t="s">
        <v>304</v>
      </c>
      <c r="B156" s="42" t="s">
        <v>305</v>
      </c>
      <c r="C156" s="37">
        <v>224547.46</v>
      </c>
      <c r="D156" s="37">
        <v>74848.86</v>
      </c>
      <c r="E156" s="37">
        <v>3107.96</v>
      </c>
      <c r="F156" s="37">
        <v>24528.29</v>
      </c>
      <c r="G156" s="37">
        <v>5027.07</v>
      </c>
      <c r="H156" s="37">
        <v>1536.93</v>
      </c>
      <c r="I156" s="37">
        <v>3849.12</v>
      </c>
      <c r="J156" s="37">
        <v>5.56</v>
      </c>
      <c r="K156" s="37">
        <v>543.82000000000005</v>
      </c>
      <c r="L156" s="37">
        <v>486.45</v>
      </c>
      <c r="M156" s="38">
        <v>0</v>
      </c>
      <c r="N156" s="37">
        <v>0</v>
      </c>
      <c r="O156" s="39">
        <f t="shared" si="2"/>
        <v>338481.52</v>
      </c>
    </row>
    <row r="157" spans="1:15" s="48" customFormat="1" ht="15.6" x14ac:dyDescent="0.3">
      <c r="A157" s="41" t="s">
        <v>306</v>
      </c>
      <c r="B157" s="42" t="s">
        <v>307</v>
      </c>
      <c r="C157" s="37">
        <v>175612.74</v>
      </c>
      <c r="D157" s="37">
        <v>76493.069999999992</v>
      </c>
      <c r="E157" s="37">
        <v>2481.15</v>
      </c>
      <c r="F157" s="37">
        <v>22021.399999999998</v>
      </c>
      <c r="G157" s="37">
        <v>4662.99</v>
      </c>
      <c r="H157" s="37">
        <v>1326.78</v>
      </c>
      <c r="I157" s="37">
        <v>3664.43</v>
      </c>
      <c r="J157" s="37">
        <v>5.29</v>
      </c>
      <c r="K157" s="37">
        <v>439.5</v>
      </c>
      <c r="L157" s="37">
        <v>479.64</v>
      </c>
      <c r="M157" s="38">
        <v>12523</v>
      </c>
      <c r="N157" s="37">
        <v>0</v>
      </c>
      <c r="O157" s="39">
        <f t="shared" si="2"/>
        <v>299709.99</v>
      </c>
    </row>
    <row r="158" spans="1:15" s="48" customFormat="1" ht="15.6" x14ac:dyDescent="0.3">
      <c r="A158" s="41" t="s">
        <v>308</v>
      </c>
      <c r="B158" s="42" t="s">
        <v>309</v>
      </c>
      <c r="C158" s="37">
        <v>812746.03</v>
      </c>
      <c r="D158" s="37">
        <v>95607.56</v>
      </c>
      <c r="E158" s="37">
        <v>9924.73</v>
      </c>
      <c r="F158" s="37">
        <v>128688.26</v>
      </c>
      <c r="G158" s="37">
        <v>30721.040000000001</v>
      </c>
      <c r="H158" s="37">
        <v>7319.03</v>
      </c>
      <c r="I158" s="37">
        <v>25115.24</v>
      </c>
      <c r="J158" s="37">
        <v>36.29</v>
      </c>
      <c r="K158" s="37">
        <v>1201.3599999999999</v>
      </c>
      <c r="L158" s="37">
        <v>3282.19</v>
      </c>
      <c r="M158" s="38">
        <v>38823</v>
      </c>
      <c r="N158" s="37">
        <v>0</v>
      </c>
      <c r="O158" s="39">
        <f t="shared" si="2"/>
        <v>1153464.7300000002</v>
      </c>
    </row>
    <row r="159" spans="1:15" s="48" customFormat="1" ht="15.6" x14ac:dyDescent="0.3">
      <c r="A159" s="41" t="s">
        <v>310</v>
      </c>
      <c r="B159" s="42" t="s">
        <v>311</v>
      </c>
      <c r="C159" s="37">
        <v>70421.25</v>
      </c>
      <c r="D159" s="37">
        <v>30075.4</v>
      </c>
      <c r="E159" s="37">
        <v>1172.9000000000001</v>
      </c>
      <c r="F159" s="37">
        <v>5668.01</v>
      </c>
      <c r="G159" s="37">
        <v>710.24</v>
      </c>
      <c r="H159" s="37">
        <v>390.35</v>
      </c>
      <c r="I159" s="37">
        <v>539.26</v>
      </c>
      <c r="J159" s="37">
        <v>0.78</v>
      </c>
      <c r="K159" s="37">
        <v>246.39</v>
      </c>
      <c r="L159" s="37">
        <v>66.37</v>
      </c>
      <c r="M159" s="38">
        <v>0</v>
      </c>
      <c r="N159" s="37">
        <v>0</v>
      </c>
      <c r="O159" s="39">
        <f t="shared" si="2"/>
        <v>109290.94999999998</v>
      </c>
    </row>
    <row r="160" spans="1:15" s="48" customFormat="1" ht="15.6" x14ac:dyDescent="0.3">
      <c r="A160" s="41" t="s">
        <v>312</v>
      </c>
      <c r="B160" s="42" t="s">
        <v>313</v>
      </c>
      <c r="C160" s="37">
        <v>199457.04</v>
      </c>
      <c r="D160" s="37">
        <v>61772.56</v>
      </c>
      <c r="E160" s="37">
        <v>2855.58</v>
      </c>
      <c r="F160" s="37">
        <v>26054.379999999997</v>
      </c>
      <c r="G160" s="37">
        <v>5841.61</v>
      </c>
      <c r="H160" s="37">
        <v>1547.95</v>
      </c>
      <c r="I160" s="37">
        <v>4456.03</v>
      </c>
      <c r="J160" s="37">
        <v>6.44</v>
      </c>
      <c r="K160" s="37">
        <v>466.69</v>
      </c>
      <c r="L160" s="37">
        <v>578.47</v>
      </c>
      <c r="M160" s="38">
        <v>11936</v>
      </c>
      <c r="N160" s="37">
        <v>0</v>
      </c>
      <c r="O160" s="39">
        <f t="shared" si="2"/>
        <v>314972.75</v>
      </c>
    </row>
    <row r="161" spans="1:15" s="48" customFormat="1" ht="15.6" x14ac:dyDescent="0.3">
      <c r="A161" s="41" t="s">
        <v>314</v>
      </c>
      <c r="B161" s="42" t="s">
        <v>315</v>
      </c>
      <c r="C161" s="37">
        <v>340793.79</v>
      </c>
      <c r="D161" s="37">
        <v>74054.599999999991</v>
      </c>
      <c r="E161" s="37">
        <v>4570.45</v>
      </c>
      <c r="F161" s="37">
        <v>49139.28</v>
      </c>
      <c r="G161" s="37">
        <v>11073.75</v>
      </c>
      <c r="H161" s="37">
        <v>2852.39</v>
      </c>
      <c r="I161" s="37">
        <v>8943.2099999999991</v>
      </c>
      <c r="J161" s="37">
        <v>12.92</v>
      </c>
      <c r="K161" s="37">
        <v>672.03</v>
      </c>
      <c r="L161" s="37">
        <v>1175.53</v>
      </c>
      <c r="M161" s="38">
        <v>24590</v>
      </c>
      <c r="N161" s="37">
        <v>0</v>
      </c>
      <c r="O161" s="39">
        <f t="shared" si="2"/>
        <v>517877.95000000007</v>
      </c>
    </row>
    <row r="162" spans="1:15" s="48" customFormat="1" ht="15.6" x14ac:dyDescent="0.3">
      <c r="A162" s="41" t="s">
        <v>316</v>
      </c>
      <c r="B162" s="42" t="s">
        <v>317</v>
      </c>
      <c r="C162" s="37">
        <v>247710.55</v>
      </c>
      <c r="D162" s="37">
        <v>94607.69</v>
      </c>
      <c r="E162" s="37">
        <v>3501.12</v>
      </c>
      <c r="F162" s="37">
        <v>30116.03</v>
      </c>
      <c r="G162" s="37">
        <v>5303.25</v>
      </c>
      <c r="H162" s="37">
        <v>1828.95</v>
      </c>
      <c r="I162" s="37">
        <v>4536.67</v>
      </c>
      <c r="J162" s="37">
        <v>6.55</v>
      </c>
      <c r="K162" s="37">
        <v>619.59</v>
      </c>
      <c r="L162" s="37">
        <v>642.16999999999996</v>
      </c>
      <c r="M162" s="38">
        <v>0</v>
      </c>
      <c r="N162" s="37">
        <v>0</v>
      </c>
      <c r="O162" s="39">
        <f t="shared" si="2"/>
        <v>388872.57</v>
      </c>
    </row>
    <row r="163" spans="1:15" s="48" customFormat="1" ht="15.6" x14ac:dyDescent="0.3">
      <c r="A163" s="41" t="s">
        <v>318</v>
      </c>
      <c r="B163" s="42" t="s">
        <v>319</v>
      </c>
      <c r="C163" s="37">
        <v>144642.1</v>
      </c>
      <c r="D163" s="37">
        <v>68934.259999999995</v>
      </c>
      <c r="E163" s="37">
        <v>2226.12</v>
      </c>
      <c r="F163" s="37">
        <v>16269</v>
      </c>
      <c r="G163" s="37">
        <v>2480.7199999999998</v>
      </c>
      <c r="H163" s="37">
        <v>1005.84</v>
      </c>
      <c r="I163" s="37">
        <v>2142.59</v>
      </c>
      <c r="J163" s="37">
        <v>3.1</v>
      </c>
      <c r="K163" s="37">
        <v>405.62</v>
      </c>
      <c r="L163" s="37">
        <v>314.61</v>
      </c>
      <c r="M163" s="38">
        <v>0</v>
      </c>
      <c r="N163" s="37">
        <v>0</v>
      </c>
      <c r="O163" s="39">
        <f t="shared" si="2"/>
        <v>238423.95999999996</v>
      </c>
    </row>
    <row r="164" spans="1:15" s="48" customFormat="1" ht="15.6" x14ac:dyDescent="0.3">
      <c r="A164" s="41" t="s">
        <v>320</v>
      </c>
      <c r="B164" s="42" t="s">
        <v>321</v>
      </c>
      <c r="C164" s="37">
        <v>311336.19</v>
      </c>
      <c r="D164" s="37">
        <v>105788.54000000001</v>
      </c>
      <c r="E164" s="37">
        <v>4353.7700000000004</v>
      </c>
      <c r="F164" s="37">
        <v>43842.69</v>
      </c>
      <c r="G164" s="37">
        <v>8255.91</v>
      </c>
      <c r="H164" s="37">
        <v>2559.2600000000002</v>
      </c>
      <c r="I164" s="37">
        <v>7201.07</v>
      </c>
      <c r="J164" s="37">
        <v>10.4</v>
      </c>
      <c r="K164" s="37">
        <v>701.72</v>
      </c>
      <c r="L164" s="37">
        <v>1024.94</v>
      </c>
      <c r="M164" s="38">
        <v>0</v>
      </c>
      <c r="N164" s="37">
        <v>0</v>
      </c>
      <c r="O164" s="39">
        <f t="shared" si="2"/>
        <v>485074.49</v>
      </c>
    </row>
    <row r="165" spans="1:15" s="48" customFormat="1" ht="15.6" x14ac:dyDescent="0.3">
      <c r="A165" s="41" t="s">
        <v>322</v>
      </c>
      <c r="B165" s="42" t="s">
        <v>323</v>
      </c>
      <c r="C165" s="37">
        <v>1804264.95</v>
      </c>
      <c r="D165" s="37">
        <v>314911.14</v>
      </c>
      <c r="E165" s="37">
        <v>20828.060000000001</v>
      </c>
      <c r="F165" s="37">
        <v>295339.34000000003</v>
      </c>
      <c r="G165" s="37">
        <v>36774.61</v>
      </c>
      <c r="H165" s="37">
        <v>16720.599999999999</v>
      </c>
      <c r="I165" s="37">
        <v>43530.59</v>
      </c>
      <c r="J165" s="37">
        <v>62.9</v>
      </c>
      <c r="K165" s="37">
        <v>2587.62</v>
      </c>
      <c r="L165" s="37">
        <v>7727.01</v>
      </c>
      <c r="M165" s="38">
        <v>0</v>
      </c>
      <c r="N165" s="37">
        <v>0</v>
      </c>
      <c r="O165" s="39">
        <f t="shared" si="2"/>
        <v>2542746.8199999994</v>
      </c>
    </row>
    <row r="166" spans="1:15" s="48" customFormat="1" ht="15.6" x14ac:dyDescent="0.3">
      <c r="A166" s="41" t="s">
        <v>324</v>
      </c>
      <c r="B166" s="42" t="s">
        <v>325</v>
      </c>
      <c r="C166" s="37">
        <v>329321.18</v>
      </c>
      <c r="D166" s="37">
        <v>74835.010000000009</v>
      </c>
      <c r="E166" s="37">
        <v>4586.72</v>
      </c>
      <c r="F166" s="37">
        <v>53106.07</v>
      </c>
      <c r="G166" s="37">
        <v>5089.93</v>
      </c>
      <c r="H166" s="37">
        <v>2999.67</v>
      </c>
      <c r="I166" s="37">
        <v>6827.12</v>
      </c>
      <c r="J166" s="37">
        <v>9.86</v>
      </c>
      <c r="K166" s="37">
        <v>679.51</v>
      </c>
      <c r="L166" s="37">
        <v>1326.99</v>
      </c>
      <c r="M166" s="38">
        <v>11245</v>
      </c>
      <c r="N166" s="37">
        <v>0</v>
      </c>
      <c r="O166" s="39">
        <f t="shared" si="2"/>
        <v>490027.05999999994</v>
      </c>
    </row>
    <row r="167" spans="1:15" s="48" customFormat="1" ht="15.6" x14ac:dyDescent="0.3">
      <c r="A167" s="41" t="s">
        <v>326</v>
      </c>
      <c r="B167" s="42" t="s">
        <v>327</v>
      </c>
      <c r="C167" s="37">
        <v>377553.9</v>
      </c>
      <c r="D167" s="37">
        <v>73385.91</v>
      </c>
      <c r="E167" s="37">
        <v>5014.4500000000007</v>
      </c>
      <c r="F167" s="37">
        <v>50979.829999999994</v>
      </c>
      <c r="G167" s="37">
        <v>12795.82</v>
      </c>
      <c r="H167" s="37">
        <v>3012.41</v>
      </c>
      <c r="I167" s="37">
        <v>9584.93</v>
      </c>
      <c r="J167" s="37">
        <v>13.85</v>
      </c>
      <c r="K167" s="37">
        <v>775.68</v>
      </c>
      <c r="L167" s="37">
        <v>1182</v>
      </c>
      <c r="M167" s="38">
        <v>0</v>
      </c>
      <c r="N167" s="37">
        <v>0</v>
      </c>
      <c r="O167" s="39">
        <f t="shared" si="2"/>
        <v>534298.78000000014</v>
      </c>
    </row>
    <row r="168" spans="1:15" s="48" customFormat="1" ht="15.6" x14ac:dyDescent="0.3">
      <c r="A168" s="41" t="s">
        <v>328</v>
      </c>
      <c r="B168" s="42" t="s">
        <v>329</v>
      </c>
      <c r="C168" s="37">
        <v>179845.55</v>
      </c>
      <c r="D168" s="37">
        <v>60305.439999999995</v>
      </c>
      <c r="E168" s="37">
        <v>2438.08</v>
      </c>
      <c r="F168" s="37">
        <v>20873.41</v>
      </c>
      <c r="G168" s="37">
        <v>3223.77</v>
      </c>
      <c r="H168" s="37">
        <v>1286.8800000000001</v>
      </c>
      <c r="I168" s="37">
        <v>2935.95</v>
      </c>
      <c r="J168" s="37">
        <v>4.24</v>
      </c>
      <c r="K168" s="37">
        <v>427.45</v>
      </c>
      <c r="L168" s="37">
        <v>437.77</v>
      </c>
      <c r="M168" s="38">
        <v>10952</v>
      </c>
      <c r="N168" s="37">
        <v>0</v>
      </c>
      <c r="O168" s="39">
        <f t="shared" si="2"/>
        <v>282730.54000000004</v>
      </c>
    </row>
    <row r="169" spans="1:15" s="48" customFormat="1" ht="15.6" x14ac:dyDescent="0.3">
      <c r="A169" s="41" t="s">
        <v>330</v>
      </c>
      <c r="B169" s="42" t="s">
        <v>331</v>
      </c>
      <c r="C169" s="37">
        <v>222168.88</v>
      </c>
      <c r="D169" s="37">
        <v>48706.43</v>
      </c>
      <c r="E169" s="37">
        <v>3215.66</v>
      </c>
      <c r="F169" s="37">
        <v>27303.21</v>
      </c>
      <c r="G169" s="37">
        <v>6201.18</v>
      </c>
      <c r="H169" s="37">
        <v>1649.68</v>
      </c>
      <c r="I169" s="37">
        <v>4717.97</v>
      </c>
      <c r="J169" s="37">
        <v>6.82</v>
      </c>
      <c r="K169" s="37">
        <v>551.79</v>
      </c>
      <c r="L169" s="37">
        <v>580.53</v>
      </c>
      <c r="M169" s="38">
        <v>0</v>
      </c>
      <c r="N169" s="37">
        <v>0</v>
      </c>
      <c r="O169" s="39">
        <f t="shared" si="2"/>
        <v>315102.14999999997</v>
      </c>
    </row>
    <row r="170" spans="1:15" s="48" customFormat="1" ht="15.6" x14ac:dyDescent="0.3">
      <c r="A170" s="41" t="s">
        <v>332</v>
      </c>
      <c r="B170" s="42" t="s">
        <v>333</v>
      </c>
      <c r="C170" s="37">
        <v>172080.6</v>
      </c>
      <c r="D170" s="37">
        <v>42706</v>
      </c>
      <c r="E170" s="37">
        <v>2438.59</v>
      </c>
      <c r="F170" s="37">
        <v>20994.52</v>
      </c>
      <c r="G170" s="37">
        <v>4747.97</v>
      </c>
      <c r="H170" s="37">
        <v>1272.0899999999999</v>
      </c>
      <c r="I170" s="37">
        <v>3579.71</v>
      </c>
      <c r="J170" s="37">
        <v>5.17</v>
      </c>
      <c r="K170" s="37">
        <v>412.04</v>
      </c>
      <c r="L170" s="37">
        <v>447.66</v>
      </c>
      <c r="M170" s="38">
        <v>0</v>
      </c>
      <c r="N170" s="37">
        <v>0</v>
      </c>
      <c r="O170" s="39">
        <f t="shared" si="2"/>
        <v>248684.35</v>
      </c>
    </row>
    <row r="171" spans="1:15" s="48" customFormat="1" ht="15.6" x14ac:dyDescent="0.3">
      <c r="A171" s="41" t="s">
        <v>334</v>
      </c>
      <c r="B171" s="42" t="s">
        <v>335</v>
      </c>
      <c r="C171" s="37">
        <v>150286.62</v>
      </c>
      <c r="D171" s="37">
        <v>90690.78</v>
      </c>
      <c r="E171" s="37">
        <v>2230.5500000000002</v>
      </c>
      <c r="F171" s="37">
        <v>16972.849999999999</v>
      </c>
      <c r="G171" s="37">
        <v>3623</v>
      </c>
      <c r="H171" s="37">
        <v>1050.32</v>
      </c>
      <c r="I171" s="37">
        <v>2725.36</v>
      </c>
      <c r="J171" s="37">
        <v>3.94</v>
      </c>
      <c r="K171" s="37">
        <v>406.01</v>
      </c>
      <c r="L171" s="37">
        <v>335.34</v>
      </c>
      <c r="M171" s="38">
        <v>0</v>
      </c>
      <c r="N171" s="37">
        <v>0</v>
      </c>
      <c r="O171" s="39">
        <f t="shared" si="2"/>
        <v>268324.77</v>
      </c>
    </row>
    <row r="172" spans="1:15" s="48" customFormat="1" ht="15.6" x14ac:dyDescent="0.3">
      <c r="A172" s="41" t="s">
        <v>336</v>
      </c>
      <c r="B172" s="42" t="s">
        <v>337</v>
      </c>
      <c r="C172" s="37">
        <v>230723.23</v>
      </c>
      <c r="D172" s="37">
        <v>49835.8</v>
      </c>
      <c r="E172" s="37">
        <v>3256.5099999999998</v>
      </c>
      <c r="F172" s="37">
        <v>28799.65</v>
      </c>
      <c r="G172" s="37">
        <v>6596.55</v>
      </c>
      <c r="H172" s="37">
        <v>1735.34</v>
      </c>
      <c r="I172" s="37">
        <v>5021.4799999999996</v>
      </c>
      <c r="J172" s="37">
        <v>7.26</v>
      </c>
      <c r="K172" s="37">
        <v>554.58000000000004</v>
      </c>
      <c r="L172" s="37">
        <v>624.85</v>
      </c>
      <c r="M172" s="38">
        <v>13723</v>
      </c>
      <c r="N172" s="37">
        <v>0</v>
      </c>
      <c r="O172" s="39">
        <f t="shared" si="2"/>
        <v>340878.25000000006</v>
      </c>
    </row>
    <row r="173" spans="1:15" s="48" customFormat="1" ht="15.6" x14ac:dyDescent="0.3">
      <c r="A173" s="41" t="s">
        <v>338</v>
      </c>
      <c r="B173" s="42" t="s">
        <v>339</v>
      </c>
      <c r="C173" s="37">
        <v>167770.98000000001</v>
      </c>
      <c r="D173" s="37">
        <v>92082.98</v>
      </c>
      <c r="E173" s="37">
        <v>2430.7799999999997</v>
      </c>
      <c r="F173" s="37">
        <v>20074.87</v>
      </c>
      <c r="G173" s="37">
        <v>3719.82</v>
      </c>
      <c r="H173" s="37">
        <v>1221.83</v>
      </c>
      <c r="I173" s="37">
        <v>3066.49</v>
      </c>
      <c r="J173" s="37">
        <v>4.43</v>
      </c>
      <c r="K173" s="37">
        <v>416.32</v>
      </c>
      <c r="L173" s="37">
        <v>418.54</v>
      </c>
      <c r="M173" s="38">
        <v>0</v>
      </c>
      <c r="N173" s="37">
        <v>0</v>
      </c>
      <c r="O173" s="39">
        <f t="shared" si="2"/>
        <v>291207.04000000004</v>
      </c>
    </row>
    <row r="174" spans="1:15" s="48" customFormat="1" ht="15.6" x14ac:dyDescent="0.3">
      <c r="A174" s="41" t="s">
        <v>340</v>
      </c>
      <c r="B174" s="42" t="s">
        <v>341</v>
      </c>
      <c r="C174" s="37">
        <v>880923.27</v>
      </c>
      <c r="D174" s="37">
        <v>181045.57</v>
      </c>
      <c r="E174" s="37">
        <v>11582</v>
      </c>
      <c r="F174" s="37">
        <v>137828.97</v>
      </c>
      <c r="G174" s="37">
        <v>25510.65</v>
      </c>
      <c r="H174" s="37">
        <v>7841.94</v>
      </c>
      <c r="I174" s="37">
        <v>23152.6</v>
      </c>
      <c r="J174" s="37">
        <v>33.450000000000003</v>
      </c>
      <c r="K174" s="37">
        <v>1520.66</v>
      </c>
      <c r="L174" s="37">
        <v>3440.56</v>
      </c>
      <c r="M174" s="38">
        <v>769718</v>
      </c>
      <c r="N174" s="37">
        <v>0</v>
      </c>
      <c r="O174" s="39">
        <f t="shared" si="2"/>
        <v>2042597.67</v>
      </c>
    </row>
    <row r="175" spans="1:15" s="48" customFormat="1" ht="15.6" x14ac:dyDescent="0.3">
      <c r="A175" s="41" t="s">
        <v>342</v>
      </c>
      <c r="B175" s="42" t="s">
        <v>343</v>
      </c>
      <c r="C175" s="37">
        <v>182295.89</v>
      </c>
      <c r="D175" s="37">
        <v>61904.880000000005</v>
      </c>
      <c r="E175" s="37">
        <v>2605.1799999999998</v>
      </c>
      <c r="F175" s="37">
        <v>22467.16</v>
      </c>
      <c r="G175" s="37">
        <v>4952.3599999999997</v>
      </c>
      <c r="H175" s="37">
        <v>1357.62</v>
      </c>
      <c r="I175" s="37">
        <v>3797.41</v>
      </c>
      <c r="J175" s="37">
        <v>5.49</v>
      </c>
      <c r="K175" s="37">
        <v>443.69</v>
      </c>
      <c r="L175" s="37">
        <v>480.96</v>
      </c>
      <c r="M175" s="38">
        <v>14106</v>
      </c>
      <c r="N175" s="37">
        <v>0</v>
      </c>
      <c r="O175" s="39">
        <f t="shared" si="2"/>
        <v>294416.63999999996</v>
      </c>
    </row>
    <row r="176" spans="1:15" s="48" customFormat="1" ht="15.6" x14ac:dyDescent="0.3">
      <c r="A176" s="41" t="s">
        <v>344</v>
      </c>
      <c r="B176" s="42" t="s">
        <v>345</v>
      </c>
      <c r="C176" s="37">
        <v>109680.49</v>
      </c>
      <c r="D176" s="37">
        <v>38139.599999999999</v>
      </c>
      <c r="E176" s="37">
        <v>1710.86</v>
      </c>
      <c r="F176" s="37">
        <v>11284.349999999999</v>
      </c>
      <c r="G176" s="37">
        <v>2149.66</v>
      </c>
      <c r="H176" s="37">
        <v>716.76</v>
      </c>
      <c r="I176" s="37">
        <v>1621.04</v>
      </c>
      <c r="J176" s="37">
        <v>2.34</v>
      </c>
      <c r="K176" s="37">
        <v>329.07</v>
      </c>
      <c r="L176" s="37">
        <v>199.46</v>
      </c>
      <c r="M176" s="38">
        <v>9703</v>
      </c>
      <c r="N176" s="37">
        <v>0</v>
      </c>
      <c r="O176" s="39">
        <f t="shared" si="2"/>
        <v>175536.63</v>
      </c>
    </row>
    <row r="177" spans="1:15" s="48" customFormat="1" ht="15.6" x14ac:dyDescent="0.3">
      <c r="A177" s="41" t="s">
        <v>346</v>
      </c>
      <c r="B177" s="42" t="s">
        <v>347</v>
      </c>
      <c r="C177" s="37">
        <v>321847.93</v>
      </c>
      <c r="D177" s="37">
        <v>92530.23</v>
      </c>
      <c r="E177" s="37">
        <v>4588</v>
      </c>
      <c r="F177" s="37">
        <v>41179.22</v>
      </c>
      <c r="G177" s="37">
        <v>10354.209999999999</v>
      </c>
      <c r="H177" s="37">
        <v>2461.71</v>
      </c>
      <c r="I177" s="37">
        <v>7346.55</v>
      </c>
      <c r="J177" s="37">
        <v>10.61</v>
      </c>
      <c r="K177" s="37">
        <v>759.63</v>
      </c>
      <c r="L177" s="37">
        <v>903.96</v>
      </c>
      <c r="M177" s="38">
        <v>0</v>
      </c>
      <c r="N177" s="37">
        <v>0</v>
      </c>
      <c r="O177" s="39">
        <f t="shared" si="2"/>
        <v>481982.05000000005</v>
      </c>
    </row>
    <row r="178" spans="1:15" s="48" customFormat="1" ht="15.6" x14ac:dyDescent="0.3">
      <c r="A178" s="41" t="s">
        <v>348</v>
      </c>
      <c r="B178" s="42" t="s">
        <v>349</v>
      </c>
      <c r="C178" s="37">
        <v>359762.94</v>
      </c>
      <c r="D178" s="37">
        <v>113467.98000000001</v>
      </c>
      <c r="E178" s="37">
        <v>4638.1799999999994</v>
      </c>
      <c r="F178" s="37">
        <v>40037.82</v>
      </c>
      <c r="G178" s="37">
        <v>8822.4500000000007</v>
      </c>
      <c r="H178" s="37">
        <v>2503.14</v>
      </c>
      <c r="I178" s="37">
        <v>6544.08</v>
      </c>
      <c r="J178" s="37">
        <v>9.4600000000000009</v>
      </c>
      <c r="K178" s="37">
        <v>782.87</v>
      </c>
      <c r="L178" s="37">
        <v>829.8</v>
      </c>
      <c r="M178" s="38">
        <v>76711</v>
      </c>
      <c r="N178" s="37">
        <v>0</v>
      </c>
      <c r="O178" s="39">
        <f t="shared" si="2"/>
        <v>614109.72</v>
      </c>
    </row>
    <row r="179" spans="1:15" s="48" customFormat="1" ht="15.6" x14ac:dyDescent="0.3">
      <c r="A179" s="41" t="s">
        <v>350</v>
      </c>
      <c r="B179" s="42" t="s">
        <v>351</v>
      </c>
      <c r="C179" s="37">
        <v>1252183.69</v>
      </c>
      <c r="D179" s="37">
        <v>350209.68000000005</v>
      </c>
      <c r="E179" s="37">
        <v>16494.63</v>
      </c>
      <c r="F179" s="37">
        <v>184467.97999999998</v>
      </c>
      <c r="G179" s="37">
        <v>45783.64</v>
      </c>
      <c r="H179" s="37">
        <v>10657.79</v>
      </c>
      <c r="I179" s="37">
        <v>33482.870000000003</v>
      </c>
      <c r="J179" s="37">
        <v>48.38</v>
      </c>
      <c r="K179" s="37">
        <v>2365.15</v>
      </c>
      <c r="L179" s="37">
        <v>4480.7299999999996</v>
      </c>
      <c r="M179" s="38">
        <v>0</v>
      </c>
      <c r="N179" s="37">
        <v>0</v>
      </c>
      <c r="O179" s="39">
        <f t="shared" si="2"/>
        <v>1900174.5399999998</v>
      </c>
    </row>
    <row r="180" spans="1:15" s="48" customFormat="1" ht="15.6" x14ac:dyDescent="0.3">
      <c r="A180" s="41" t="s">
        <v>352</v>
      </c>
      <c r="B180" s="42" t="s">
        <v>353</v>
      </c>
      <c r="C180" s="37">
        <v>62062.3</v>
      </c>
      <c r="D180" s="37">
        <v>22620.489999999998</v>
      </c>
      <c r="E180" s="37">
        <v>945.88</v>
      </c>
      <c r="F180" s="37">
        <v>7466.93</v>
      </c>
      <c r="G180" s="37">
        <v>912.7</v>
      </c>
      <c r="H180" s="37">
        <v>452.8</v>
      </c>
      <c r="I180" s="37">
        <v>936</v>
      </c>
      <c r="J180" s="37">
        <v>1.35</v>
      </c>
      <c r="K180" s="37">
        <v>165.82</v>
      </c>
      <c r="L180" s="37">
        <v>153.05000000000001</v>
      </c>
      <c r="M180" s="38">
        <v>1591</v>
      </c>
      <c r="N180" s="37">
        <v>0</v>
      </c>
      <c r="O180" s="39">
        <f t="shared" si="2"/>
        <v>97308.320000000022</v>
      </c>
    </row>
    <row r="181" spans="1:15" s="48" customFormat="1" ht="15.6" x14ac:dyDescent="0.3">
      <c r="A181" s="41" t="s">
        <v>354</v>
      </c>
      <c r="B181" s="42" t="s">
        <v>355</v>
      </c>
      <c r="C181" s="37">
        <v>150613.13</v>
      </c>
      <c r="D181" s="37">
        <v>55822.22</v>
      </c>
      <c r="E181" s="37">
        <v>2095.6799999999998</v>
      </c>
      <c r="F181" s="37">
        <v>17662.13</v>
      </c>
      <c r="G181" s="37">
        <v>3284.41</v>
      </c>
      <c r="H181" s="37">
        <v>1084.4000000000001</v>
      </c>
      <c r="I181" s="37">
        <v>2725.44</v>
      </c>
      <c r="J181" s="37">
        <v>3.94</v>
      </c>
      <c r="K181" s="37">
        <v>371.12</v>
      </c>
      <c r="L181" s="37">
        <v>369.39</v>
      </c>
      <c r="M181" s="38">
        <v>7867</v>
      </c>
      <c r="N181" s="37">
        <v>0</v>
      </c>
      <c r="O181" s="39">
        <f t="shared" si="2"/>
        <v>241898.86000000002</v>
      </c>
    </row>
    <row r="182" spans="1:15" s="48" customFormat="1" ht="15.6" x14ac:dyDescent="0.3">
      <c r="A182" s="41" t="s">
        <v>356</v>
      </c>
      <c r="B182" s="42" t="s">
        <v>357</v>
      </c>
      <c r="C182" s="37">
        <v>340598.56</v>
      </c>
      <c r="D182" s="37">
        <v>110083.18999999999</v>
      </c>
      <c r="E182" s="37">
        <v>4246.45</v>
      </c>
      <c r="F182" s="37">
        <v>54109.179999999993</v>
      </c>
      <c r="G182" s="37">
        <v>10104.790000000001</v>
      </c>
      <c r="H182" s="37">
        <v>3073.13</v>
      </c>
      <c r="I182" s="37">
        <v>9299.26</v>
      </c>
      <c r="J182" s="37">
        <v>13.44</v>
      </c>
      <c r="K182" s="37">
        <v>525.11</v>
      </c>
      <c r="L182" s="37">
        <v>1375.86</v>
      </c>
      <c r="M182" s="38">
        <v>0</v>
      </c>
      <c r="N182" s="37">
        <v>0</v>
      </c>
      <c r="O182" s="39">
        <f t="shared" si="2"/>
        <v>533428.96999999986</v>
      </c>
    </row>
    <row r="183" spans="1:15" s="48" customFormat="1" ht="15.6" x14ac:dyDescent="0.3">
      <c r="A183" s="41" t="s">
        <v>358</v>
      </c>
      <c r="B183" s="42" t="s">
        <v>359</v>
      </c>
      <c r="C183" s="37">
        <v>151627.41</v>
      </c>
      <c r="D183" s="37">
        <v>59659.29</v>
      </c>
      <c r="E183" s="37">
        <v>2286.9299999999998</v>
      </c>
      <c r="F183" s="37">
        <v>16224.83</v>
      </c>
      <c r="G183" s="37">
        <v>3235.11</v>
      </c>
      <c r="H183" s="37">
        <v>1020.14</v>
      </c>
      <c r="I183" s="37">
        <v>2464.12</v>
      </c>
      <c r="J183" s="37">
        <v>3.56</v>
      </c>
      <c r="K183" s="37">
        <v>432.73</v>
      </c>
      <c r="L183" s="37">
        <v>303.72000000000003</v>
      </c>
      <c r="M183" s="38">
        <v>3696</v>
      </c>
      <c r="N183" s="37">
        <v>0</v>
      </c>
      <c r="O183" s="39">
        <f t="shared" si="2"/>
        <v>240953.84</v>
      </c>
    </row>
    <row r="184" spans="1:15" s="48" customFormat="1" ht="15.6" x14ac:dyDescent="0.3">
      <c r="A184" s="41" t="s">
        <v>360</v>
      </c>
      <c r="B184" s="42" t="s">
        <v>361</v>
      </c>
      <c r="C184" s="37">
        <v>271998.77</v>
      </c>
      <c r="D184" s="37">
        <v>81481.460000000006</v>
      </c>
      <c r="E184" s="37">
        <v>3948.56</v>
      </c>
      <c r="F184" s="37">
        <v>29745.34</v>
      </c>
      <c r="G184" s="37">
        <v>6232.27</v>
      </c>
      <c r="H184" s="37">
        <v>1864.24</v>
      </c>
      <c r="I184" s="37">
        <v>4709.33</v>
      </c>
      <c r="J184" s="37">
        <v>6.8</v>
      </c>
      <c r="K184" s="37">
        <v>761.38</v>
      </c>
      <c r="L184" s="37">
        <v>579.46</v>
      </c>
      <c r="M184" s="38">
        <v>0</v>
      </c>
      <c r="N184" s="37">
        <v>0</v>
      </c>
      <c r="O184" s="39">
        <f t="shared" si="2"/>
        <v>401327.6100000001</v>
      </c>
    </row>
    <row r="185" spans="1:15" s="48" customFormat="1" ht="15.6" x14ac:dyDescent="0.3">
      <c r="A185" s="41" t="s">
        <v>362</v>
      </c>
      <c r="B185" s="42" t="s">
        <v>363</v>
      </c>
      <c r="C185" s="37">
        <v>799700.43</v>
      </c>
      <c r="D185" s="37">
        <v>143778.74</v>
      </c>
      <c r="E185" s="37">
        <v>10524.84</v>
      </c>
      <c r="F185" s="37">
        <v>127888.15</v>
      </c>
      <c r="G185" s="37">
        <v>23223.74</v>
      </c>
      <c r="H185" s="37">
        <v>7241.98</v>
      </c>
      <c r="I185" s="37">
        <v>21461.88</v>
      </c>
      <c r="J185" s="37">
        <v>31.01</v>
      </c>
      <c r="K185" s="37">
        <v>1395.55</v>
      </c>
      <c r="L185" s="37">
        <v>3223.08</v>
      </c>
      <c r="M185" s="38">
        <v>104094</v>
      </c>
      <c r="N185" s="37">
        <v>0</v>
      </c>
      <c r="O185" s="39">
        <f t="shared" si="2"/>
        <v>1242563.3999999999</v>
      </c>
    </row>
    <row r="186" spans="1:15" s="48" customFormat="1" ht="15.6" x14ac:dyDescent="0.3">
      <c r="A186" s="41" t="s">
        <v>364</v>
      </c>
      <c r="B186" s="42" t="s">
        <v>365</v>
      </c>
      <c r="C186" s="37">
        <v>392980.12</v>
      </c>
      <c r="D186" s="37">
        <v>44501.22</v>
      </c>
      <c r="E186" s="37">
        <v>4941.1299999999992</v>
      </c>
      <c r="F186" s="37">
        <v>57899.06</v>
      </c>
      <c r="G186" s="37">
        <v>14892.31</v>
      </c>
      <c r="H186" s="37">
        <v>3351.29</v>
      </c>
      <c r="I186" s="37">
        <v>11565.48</v>
      </c>
      <c r="J186" s="37">
        <v>16.71</v>
      </c>
      <c r="K186" s="37">
        <v>690.99</v>
      </c>
      <c r="L186" s="37">
        <v>1423.15</v>
      </c>
      <c r="M186" s="38">
        <v>0</v>
      </c>
      <c r="N186" s="37">
        <v>0</v>
      </c>
      <c r="O186" s="39">
        <f t="shared" si="2"/>
        <v>532261.46</v>
      </c>
    </row>
    <row r="187" spans="1:15" s="48" customFormat="1" ht="15.6" x14ac:dyDescent="0.3">
      <c r="A187" s="41" t="s">
        <v>366</v>
      </c>
      <c r="B187" s="42" t="s">
        <v>367</v>
      </c>
      <c r="C187" s="37">
        <v>171664.01</v>
      </c>
      <c r="D187" s="37">
        <v>66999.97</v>
      </c>
      <c r="E187" s="37">
        <v>2532.1299999999997</v>
      </c>
      <c r="F187" s="37">
        <v>20647.53</v>
      </c>
      <c r="G187" s="37">
        <v>3273.87</v>
      </c>
      <c r="H187" s="37">
        <v>1254.9000000000001</v>
      </c>
      <c r="I187" s="37">
        <v>2924.68</v>
      </c>
      <c r="J187" s="37">
        <v>4.2300000000000004</v>
      </c>
      <c r="K187" s="37">
        <v>450.42</v>
      </c>
      <c r="L187" s="37">
        <v>429.43</v>
      </c>
      <c r="M187" s="38">
        <v>0</v>
      </c>
      <c r="N187" s="37">
        <v>0</v>
      </c>
      <c r="O187" s="39">
        <f t="shared" si="2"/>
        <v>270181.17</v>
      </c>
    </row>
    <row r="188" spans="1:15" s="48" customFormat="1" ht="15.6" x14ac:dyDescent="0.3">
      <c r="A188" s="41" t="s">
        <v>368</v>
      </c>
      <c r="B188" s="42" t="s">
        <v>369</v>
      </c>
      <c r="C188" s="37">
        <v>189788.99</v>
      </c>
      <c r="D188" s="37">
        <v>49337.599999999999</v>
      </c>
      <c r="E188" s="37">
        <v>2733.6499999999996</v>
      </c>
      <c r="F188" s="37">
        <v>23366.13</v>
      </c>
      <c r="G188" s="37">
        <v>5298.21</v>
      </c>
      <c r="H188" s="37">
        <v>1411.53</v>
      </c>
      <c r="I188" s="37">
        <v>4050.88</v>
      </c>
      <c r="J188" s="37">
        <v>5.85</v>
      </c>
      <c r="K188" s="37">
        <v>469.58</v>
      </c>
      <c r="L188" s="37">
        <v>498.45</v>
      </c>
      <c r="M188" s="38">
        <v>0</v>
      </c>
      <c r="N188" s="37">
        <v>0</v>
      </c>
      <c r="O188" s="39">
        <f t="shared" si="2"/>
        <v>276960.87000000005</v>
      </c>
    </row>
    <row r="189" spans="1:15" s="48" customFormat="1" ht="15.6" x14ac:dyDescent="0.3">
      <c r="A189" s="41" t="s">
        <v>370</v>
      </c>
      <c r="B189" s="42" t="s">
        <v>371</v>
      </c>
      <c r="C189" s="37">
        <v>98067.7</v>
      </c>
      <c r="D189" s="37">
        <v>42020.160000000003</v>
      </c>
      <c r="E189" s="37">
        <v>1515.94</v>
      </c>
      <c r="F189" s="37">
        <v>10219.61</v>
      </c>
      <c r="G189" s="37">
        <v>1025.6500000000001</v>
      </c>
      <c r="H189" s="37">
        <v>646.97</v>
      </c>
      <c r="I189" s="37">
        <v>1087.81</v>
      </c>
      <c r="J189" s="37">
        <v>1.57</v>
      </c>
      <c r="K189" s="37">
        <v>287.38</v>
      </c>
      <c r="L189" s="37">
        <v>183.88</v>
      </c>
      <c r="M189" s="38">
        <v>0</v>
      </c>
      <c r="N189" s="37">
        <v>0</v>
      </c>
      <c r="O189" s="39">
        <f t="shared" si="2"/>
        <v>155056.66999999998</v>
      </c>
    </row>
    <row r="190" spans="1:15" s="48" customFormat="1" ht="30" x14ac:dyDescent="0.3">
      <c r="A190" s="41" t="s">
        <v>372</v>
      </c>
      <c r="B190" s="42" t="s">
        <v>373</v>
      </c>
      <c r="C190" s="37">
        <v>189031.34</v>
      </c>
      <c r="D190" s="37">
        <v>49492.6</v>
      </c>
      <c r="E190" s="37">
        <v>2755.92</v>
      </c>
      <c r="F190" s="37">
        <v>22454.23</v>
      </c>
      <c r="G190" s="37">
        <v>5043.01</v>
      </c>
      <c r="H190" s="37">
        <v>1369.79</v>
      </c>
      <c r="I190" s="37">
        <v>3772.94</v>
      </c>
      <c r="J190" s="37">
        <v>5.45</v>
      </c>
      <c r="K190" s="37">
        <v>486.35</v>
      </c>
      <c r="L190" s="37">
        <v>464.86</v>
      </c>
      <c r="M190" s="38">
        <v>0</v>
      </c>
      <c r="N190" s="37">
        <v>0</v>
      </c>
      <c r="O190" s="39">
        <f t="shared" si="2"/>
        <v>274876.49</v>
      </c>
    </row>
    <row r="191" spans="1:15" s="48" customFormat="1" ht="15.6" x14ac:dyDescent="0.3">
      <c r="A191" s="41" t="s">
        <v>374</v>
      </c>
      <c r="B191" s="42" t="s">
        <v>375</v>
      </c>
      <c r="C191" s="37">
        <v>156237.93</v>
      </c>
      <c r="D191" s="37">
        <v>71666.03</v>
      </c>
      <c r="E191" s="37">
        <v>2327.4899999999998</v>
      </c>
      <c r="F191" s="37">
        <v>17468.349999999999</v>
      </c>
      <c r="G191" s="37">
        <v>3365.94</v>
      </c>
      <c r="H191" s="37">
        <v>1084.6600000000001</v>
      </c>
      <c r="I191" s="37">
        <v>2647.14</v>
      </c>
      <c r="J191" s="37">
        <v>3.82</v>
      </c>
      <c r="K191" s="37">
        <v>429.29</v>
      </c>
      <c r="L191" s="37">
        <v>341.81</v>
      </c>
      <c r="M191" s="38">
        <v>0</v>
      </c>
      <c r="N191" s="37">
        <v>0</v>
      </c>
      <c r="O191" s="39">
        <f t="shared" si="2"/>
        <v>255572.46000000002</v>
      </c>
    </row>
    <row r="192" spans="1:15" s="48" customFormat="1" ht="15.6" x14ac:dyDescent="0.3">
      <c r="A192" s="41" t="s">
        <v>376</v>
      </c>
      <c r="B192" s="42" t="s">
        <v>377</v>
      </c>
      <c r="C192" s="37">
        <v>22886546.379999999</v>
      </c>
      <c r="D192" s="37">
        <v>6778739.1399999997</v>
      </c>
      <c r="E192" s="37">
        <v>267218.52999999997</v>
      </c>
      <c r="F192" s="37">
        <v>3518027.83</v>
      </c>
      <c r="G192" s="37">
        <v>354541.39</v>
      </c>
      <c r="H192" s="37">
        <v>201851.6</v>
      </c>
      <c r="I192" s="37">
        <v>469223.16</v>
      </c>
      <c r="J192" s="37">
        <v>677.96</v>
      </c>
      <c r="K192" s="37">
        <v>32382.89</v>
      </c>
      <c r="L192" s="37">
        <v>89508.13</v>
      </c>
      <c r="M192" s="38">
        <v>0</v>
      </c>
      <c r="N192" s="37">
        <v>266454.14</v>
      </c>
      <c r="O192" s="39">
        <f t="shared" si="2"/>
        <v>34865171.150000006</v>
      </c>
    </row>
    <row r="193" spans="1:15" s="48" customFormat="1" ht="15.6" x14ac:dyDescent="0.3">
      <c r="A193" s="41" t="s">
        <v>378</v>
      </c>
      <c r="B193" s="42" t="s">
        <v>379</v>
      </c>
      <c r="C193" s="37">
        <v>561656.61</v>
      </c>
      <c r="D193" s="37">
        <v>100173.8</v>
      </c>
      <c r="E193" s="37">
        <v>7438.6</v>
      </c>
      <c r="F193" s="37">
        <v>80298.260000000009</v>
      </c>
      <c r="G193" s="37">
        <v>20207.97</v>
      </c>
      <c r="H193" s="37">
        <v>4674.6000000000004</v>
      </c>
      <c r="I193" s="37">
        <v>15514.12</v>
      </c>
      <c r="J193" s="37">
        <v>22.42</v>
      </c>
      <c r="K193" s="37">
        <v>1104.96</v>
      </c>
      <c r="L193" s="37">
        <v>1919.75</v>
      </c>
      <c r="M193" s="38">
        <v>0</v>
      </c>
      <c r="N193" s="37">
        <v>0</v>
      </c>
      <c r="O193" s="39">
        <f t="shared" si="2"/>
        <v>793011.09</v>
      </c>
    </row>
    <row r="194" spans="1:15" s="48" customFormat="1" ht="15.6" x14ac:dyDescent="0.3">
      <c r="A194" s="41" t="s">
        <v>380</v>
      </c>
      <c r="B194" s="42" t="s">
        <v>381</v>
      </c>
      <c r="C194" s="37">
        <v>107759.85</v>
      </c>
      <c r="D194" s="37">
        <v>56030.11</v>
      </c>
      <c r="E194" s="37">
        <v>1771.5</v>
      </c>
      <c r="F194" s="37">
        <v>9538.48</v>
      </c>
      <c r="G194" s="37">
        <v>1184.6500000000001</v>
      </c>
      <c r="H194" s="37">
        <v>635.54</v>
      </c>
      <c r="I194" s="37">
        <v>984.81</v>
      </c>
      <c r="J194" s="37">
        <v>1.42</v>
      </c>
      <c r="K194" s="37">
        <v>362.69</v>
      </c>
      <c r="L194" s="37">
        <v>134.18</v>
      </c>
      <c r="M194" s="38">
        <v>4287</v>
      </c>
      <c r="N194" s="37">
        <v>0</v>
      </c>
      <c r="O194" s="39">
        <f t="shared" si="2"/>
        <v>182690.23000000004</v>
      </c>
    </row>
    <row r="195" spans="1:15" s="48" customFormat="1" ht="15.6" x14ac:dyDescent="0.3">
      <c r="A195" s="41" t="s">
        <v>382</v>
      </c>
      <c r="B195" s="42" t="s">
        <v>383</v>
      </c>
      <c r="C195" s="37">
        <v>185723.33</v>
      </c>
      <c r="D195" s="37">
        <v>49841.79</v>
      </c>
      <c r="E195" s="37">
        <v>2732.46</v>
      </c>
      <c r="F195" s="37">
        <v>20088.849999999999</v>
      </c>
      <c r="G195" s="37">
        <v>4163.62</v>
      </c>
      <c r="H195" s="37">
        <v>1261.02</v>
      </c>
      <c r="I195" s="37">
        <v>3125.32</v>
      </c>
      <c r="J195" s="37">
        <v>4.5199999999999996</v>
      </c>
      <c r="K195" s="37">
        <v>515.28</v>
      </c>
      <c r="L195" s="37">
        <v>384.68</v>
      </c>
      <c r="M195" s="38">
        <v>0</v>
      </c>
      <c r="N195" s="37">
        <v>0</v>
      </c>
      <c r="O195" s="39">
        <f t="shared" si="2"/>
        <v>267840.87000000005</v>
      </c>
    </row>
    <row r="196" spans="1:15" s="48" customFormat="1" ht="15.6" x14ac:dyDescent="0.3">
      <c r="A196" s="41" t="s">
        <v>384</v>
      </c>
      <c r="B196" s="42" t="s">
        <v>385</v>
      </c>
      <c r="C196" s="37">
        <v>613151.04</v>
      </c>
      <c r="D196" s="37">
        <v>175259.88</v>
      </c>
      <c r="E196" s="37">
        <v>8027.46</v>
      </c>
      <c r="F196" s="37">
        <v>90136.099999999991</v>
      </c>
      <c r="G196" s="37">
        <v>22189.01</v>
      </c>
      <c r="H196" s="37">
        <v>5212.1000000000004</v>
      </c>
      <c r="I196" s="37">
        <v>17119.61</v>
      </c>
      <c r="J196" s="37">
        <v>24.74</v>
      </c>
      <c r="K196" s="37">
        <v>1150.77</v>
      </c>
      <c r="L196" s="37">
        <v>2190.73</v>
      </c>
      <c r="M196" s="38">
        <v>63073</v>
      </c>
      <c r="N196" s="37">
        <v>0</v>
      </c>
      <c r="O196" s="39">
        <f t="shared" si="2"/>
        <v>997534.44</v>
      </c>
    </row>
    <row r="197" spans="1:15" s="48" customFormat="1" ht="15.6" x14ac:dyDescent="0.3">
      <c r="A197" s="41" t="s">
        <v>386</v>
      </c>
      <c r="B197" s="42" t="s">
        <v>387</v>
      </c>
      <c r="C197" s="37">
        <v>278832.81</v>
      </c>
      <c r="D197" s="37">
        <v>43609.599999999999</v>
      </c>
      <c r="E197" s="37">
        <v>3779.18</v>
      </c>
      <c r="F197" s="37">
        <v>43029.75</v>
      </c>
      <c r="G197" s="37">
        <v>7253.15</v>
      </c>
      <c r="H197" s="37">
        <v>2453.7399999999998</v>
      </c>
      <c r="I197" s="37">
        <v>6767.89</v>
      </c>
      <c r="J197" s="37">
        <v>9.7799999999999994</v>
      </c>
      <c r="K197" s="37">
        <v>512.91999999999996</v>
      </c>
      <c r="L197" s="37">
        <v>1059.6300000000001</v>
      </c>
      <c r="M197" s="38">
        <v>0</v>
      </c>
      <c r="N197" s="37">
        <v>0</v>
      </c>
      <c r="O197" s="39">
        <f t="shared" si="2"/>
        <v>387308.45</v>
      </c>
    </row>
    <row r="198" spans="1:15" s="48" customFormat="1" ht="15.6" x14ac:dyDescent="0.3">
      <c r="A198" s="41" t="s">
        <v>388</v>
      </c>
      <c r="B198" s="42" t="s">
        <v>389</v>
      </c>
      <c r="C198" s="37">
        <v>1616338.02</v>
      </c>
      <c r="D198" s="37">
        <v>395138.94999999995</v>
      </c>
      <c r="E198" s="37">
        <v>20761.940000000002</v>
      </c>
      <c r="F198" s="37">
        <v>255694.86000000002</v>
      </c>
      <c r="G198" s="37">
        <v>51347.73</v>
      </c>
      <c r="H198" s="37">
        <v>14523.15</v>
      </c>
      <c r="I198" s="37">
        <v>44622.69</v>
      </c>
      <c r="J198" s="37">
        <v>64.47</v>
      </c>
      <c r="K198" s="37">
        <v>2657.47</v>
      </c>
      <c r="L198" s="37">
        <v>6447.97</v>
      </c>
      <c r="M198" s="38">
        <v>0</v>
      </c>
      <c r="N198" s="37">
        <v>282990.96999999997</v>
      </c>
      <c r="O198" s="39">
        <f t="shared" si="2"/>
        <v>2690588.2200000007</v>
      </c>
    </row>
    <row r="199" spans="1:15" s="48" customFormat="1" ht="15.6" x14ac:dyDescent="0.3">
      <c r="A199" s="41" t="s">
        <v>390</v>
      </c>
      <c r="B199" s="42" t="s">
        <v>391</v>
      </c>
      <c r="C199" s="37">
        <v>54091.58</v>
      </c>
      <c r="D199" s="37">
        <v>22970.82</v>
      </c>
      <c r="E199" s="37">
        <v>882.99</v>
      </c>
      <c r="F199" s="37">
        <v>5251.4</v>
      </c>
      <c r="G199" s="37">
        <v>665.14</v>
      </c>
      <c r="H199" s="37">
        <v>339.97</v>
      </c>
      <c r="I199" s="37">
        <v>587.1</v>
      </c>
      <c r="J199" s="37">
        <v>0.85</v>
      </c>
      <c r="K199" s="37">
        <v>182.77</v>
      </c>
      <c r="L199" s="37">
        <v>84.64</v>
      </c>
      <c r="M199" s="38">
        <v>1983</v>
      </c>
      <c r="N199" s="37">
        <v>0</v>
      </c>
      <c r="O199" s="39">
        <f t="shared" si="2"/>
        <v>87040.260000000009</v>
      </c>
    </row>
    <row r="200" spans="1:15" s="48" customFormat="1" ht="15.6" x14ac:dyDescent="0.3">
      <c r="A200" s="41" t="s">
        <v>392</v>
      </c>
      <c r="B200" s="42" t="s">
        <v>393</v>
      </c>
      <c r="C200" s="37">
        <v>210938.54</v>
      </c>
      <c r="D200" s="37">
        <v>64166.079999999994</v>
      </c>
      <c r="E200" s="37">
        <v>2834.1</v>
      </c>
      <c r="F200" s="37">
        <v>32754.73</v>
      </c>
      <c r="G200" s="37">
        <v>3376.73</v>
      </c>
      <c r="H200" s="37">
        <v>1866.79</v>
      </c>
      <c r="I200" s="37">
        <v>4328.5200000000004</v>
      </c>
      <c r="J200" s="37">
        <v>6.25</v>
      </c>
      <c r="K200" s="37">
        <v>397.13</v>
      </c>
      <c r="L200" s="37">
        <v>811.22</v>
      </c>
      <c r="M200" s="38">
        <v>0</v>
      </c>
      <c r="N200" s="37">
        <v>0</v>
      </c>
      <c r="O200" s="39">
        <f t="shared" si="2"/>
        <v>321480.08999999991</v>
      </c>
    </row>
    <row r="201" spans="1:15" s="48" customFormat="1" ht="15.6" x14ac:dyDescent="0.3">
      <c r="A201" s="41" t="s">
        <v>394</v>
      </c>
      <c r="B201" s="42" t="s">
        <v>395</v>
      </c>
      <c r="C201" s="37">
        <v>229157.33</v>
      </c>
      <c r="D201" s="37">
        <v>44238.78</v>
      </c>
      <c r="E201" s="37">
        <v>3104.75</v>
      </c>
      <c r="F201" s="37">
        <v>34755.69</v>
      </c>
      <c r="G201" s="37">
        <v>6281.59</v>
      </c>
      <c r="H201" s="37">
        <v>1991.43</v>
      </c>
      <c r="I201" s="37">
        <v>5731.31</v>
      </c>
      <c r="J201" s="37">
        <v>8.2799999999999994</v>
      </c>
      <c r="K201" s="37">
        <v>442.55</v>
      </c>
      <c r="L201" s="37">
        <v>849.64</v>
      </c>
      <c r="M201" s="38">
        <v>0</v>
      </c>
      <c r="N201" s="37">
        <v>0</v>
      </c>
      <c r="O201" s="39">
        <f t="shared" ref="O201:O264" si="3">SUM(C201:N201)</f>
        <v>326561.35000000003</v>
      </c>
    </row>
    <row r="202" spans="1:15" s="48" customFormat="1" ht="15.6" x14ac:dyDescent="0.3">
      <c r="A202" s="41" t="s">
        <v>396</v>
      </c>
      <c r="B202" s="42" t="s">
        <v>397</v>
      </c>
      <c r="C202" s="37">
        <v>228410.06</v>
      </c>
      <c r="D202" s="37">
        <v>67442.25</v>
      </c>
      <c r="E202" s="37">
        <v>2975.1200000000003</v>
      </c>
      <c r="F202" s="37">
        <v>30267.31</v>
      </c>
      <c r="G202" s="37">
        <v>3080.27</v>
      </c>
      <c r="H202" s="37">
        <v>1804.54</v>
      </c>
      <c r="I202" s="37">
        <v>3796.12</v>
      </c>
      <c r="J202" s="37">
        <v>5.48</v>
      </c>
      <c r="K202" s="37">
        <v>529.82000000000005</v>
      </c>
      <c r="L202" s="37">
        <v>700.89</v>
      </c>
      <c r="M202" s="38">
        <v>0</v>
      </c>
      <c r="N202" s="37">
        <v>0</v>
      </c>
      <c r="O202" s="39">
        <f t="shared" si="3"/>
        <v>339011.86</v>
      </c>
    </row>
    <row r="203" spans="1:15" s="48" customFormat="1" ht="15.6" x14ac:dyDescent="0.3">
      <c r="A203" s="41" t="s">
        <v>398</v>
      </c>
      <c r="B203" s="42" t="s">
        <v>399</v>
      </c>
      <c r="C203" s="37">
        <v>186556.29</v>
      </c>
      <c r="D203" s="37">
        <v>67394.42</v>
      </c>
      <c r="E203" s="37">
        <v>2741.77</v>
      </c>
      <c r="F203" s="37">
        <v>18777.59</v>
      </c>
      <c r="G203" s="37">
        <v>2472.65</v>
      </c>
      <c r="H203" s="37">
        <v>1211.07</v>
      </c>
      <c r="I203" s="37">
        <v>2221.4699999999998</v>
      </c>
      <c r="J203" s="37">
        <v>3.21</v>
      </c>
      <c r="K203" s="37">
        <v>592.20000000000005</v>
      </c>
      <c r="L203" s="37">
        <v>338.39</v>
      </c>
      <c r="M203" s="38">
        <v>5924</v>
      </c>
      <c r="N203" s="37">
        <v>0</v>
      </c>
      <c r="O203" s="39">
        <f t="shared" si="3"/>
        <v>288233.06000000006</v>
      </c>
    </row>
    <row r="204" spans="1:15" s="48" customFormat="1" ht="15.6" x14ac:dyDescent="0.3">
      <c r="A204" s="41" t="s">
        <v>400</v>
      </c>
      <c r="B204" s="42" t="s">
        <v>401</v>
      </c>
      <c r="C204" s="37">
        <v>86632.73</v>
      </c>
      <c r="D204" s="37">
        <v>38003.21</v>
      </c>
      <c r="E204" s="37">
        <v>1390.88</v>
      </c>
      <c r="F204" s="37">
        <v>8821.32</v>
      </c>
      <c r="G204" s="37">
        <v>908.81</v>
      </c>
      <c r="H204" s="37">
        <v>561.4</v>
      </c>
      <c r="I204" s="37">
        <v>929.23</v>
      </c>
      <c r="J204" s="37">
        <v>1.34</v>
      </c>
      <c r="K204" s="37">
        <v>267.93</v>
      </c>
      <c r="L204" s="37">
        <v>151.38999999999999</v>
      </c>
      <c r="M204" s="38">
        <v>0</v>
      </c>
      <c r="N204" s="37">
        <v>0</v>
      </c>
      <c r="O204" s="39">
        <f t="shared" si="3"/>
        <v>137668.24000000002</v>
      </c>
    </row>
    <row r="205" spans="1:15" s="48" customFormat="1" ht="15.6" x14ac:dyDescent="0.3">
      <c r="A205" s="41" t="s">
        <v>402</v>
      </c>
      <c r="B205" s="42" t="s">
        <v>403</v>
      </c>
      <c r="C205" s="37">
        <v>395589.31</v>
      </c>
      <c r="D205" s="37">
        <v>135375.32</v>
      </c>
      <c r="E205" s="37">
        <v>5207.8600000000006</v>
      </c>
      <c r="F205" s="37">
        <v>54625.420000000006</v>
      </c>
      <c r="G205" s="37">
        <v>7440.79</v>
      </c>
      <c r="H205" s="37">
        <v>3211.79</v>
      </c>
      <c r="I205" s="37">
        <v>7725.88</v>
      </c>
      <c r="J205" s="37">
        <v>11.16</v>
      </c>
      <c r="K205" s="37">
        <v>814.39</v>
      </c>
      <c r="L205" s="37">
        <v>1285.9100000000001</v>
      </c>
      <c r="M205" s="38">
        <v>21024</v>
      </c>
      <c r="N205" s="37">
        <v>0</v>
      </c>
      <c r="O205" s="39">
        <f t="shared" si="3"/>
        <v>632311.83000000019</v>
      </c>
    </row>
    <row r="206" spans="1:15" s="48" customFormat="1" ht="15.6" x14ac:dyDescent="0.3">
      <c r="A206" s="41" t="s">
        <v>404</v>
      </c>
      <c r="B206" s="42" t="s">
        <v>405</v>
      </c>
      <c r="C206" s="37">
        <v>1831088.53</v>
      </c>
      <c r="D206" s="37">
        <v>643987.92000000004</v>
      </c>
      <c r="E206" s="37">
        <v>23357.55</v>
      </c>
      <c r="F206" s="37">
        <v>262269.68</v>
      </c>
      <c r="G206" s="37">
        <v>68781.97</v>
      </c>
      <c r="H206" s="37">
        <v>15278.45</v>
      </c>
      <c r="I206" s="37">
        <v>51503.6</v>
      </c>
      <c r="J206" s="37">
        <v>74.41</v>
      </c>
      <c r="K206" s="37">
        <v>3342.46</v>
      </c>
      <c r="L206" s="37">
        <v>6337.32</v>
      </c>
      <c r="M206" s="38">
        <v>96417</v>
      </c>
      <c r="N206" s="37">
        <v>0</v>
      </c>
      <c r="O206" s="39">
        <f t="shared" si="3"/>
        <v>3002438.8900000006</v>
      </c>
    </row>
    <row r="207" spans="1:15" s="48" customFormat="1" ht="15.6" x14ac:dyDescent="0.3">
      <c r="A207" s="41" t="s">
        <v>406</v>
      </c>
      <c r="B207" s="42" t="s">
        <v>407</v>
      </c>
      <c r="C207" s="37">
        <v>98038.92</v>
      </c>
      <c r="D207" s="37">
        <v>42537.78</v>
      </c>
      <c r="E207" s="37">
        <v>1601.17</v>
      </c>
      <c r="F207" s="37">
        <v>8180.96</v>
      </c>
      <c r="G207" s="37">
        <v>1145.01</v>
      </c>
      <c r="H207" s="37">
        <v>556.9</v>
      </c>
      <c r="I207" s="37">
        <v>853.73</v>
      </c>
      <c r="J207" s="37">
        <v>1.23</v>
      </c>
      <c r="K207" s="37">
        <v>333.5</v>
      </c>
      <c r="L207" s="37">
        <v>105.05</v>
      </c>
      <c r="M207" s="38">
        <v>0</v>
      </c>
      <c r="N207" s="37">
        <v>0</v>
      </c>
      <c r="O207" s="39">
        <f t="shared" si="3"/>
        <v>153354.25000000003</v>
      </c>
    </row>
    <row r="208" spans="1:15" s="48" customFormat="1" ht="15.6" x14ac:dyDescent="0.3">
      <c r="A208" s="41" t="s">
        <v>408</v>
      </c>
      <c r="B208" s="42" t="s">
        <v>409</v>
      </c>
      <c r="C208" s="37">
        <v>289546.59000000003</v>
      </c>
      <c r="D208" s="37">
        <v>57662.2</v>
      </c>
      <c r="E208" s="37">
        <v>4096.8900000000003</v>
      </c>
      <c r="F208" s="37">
        <v>36255.85</v>
      </c>
      <c r="G208" s="37">
        <v>8570.07</v>
      </c>
      <c r="H208" s="37">
        <v>2181.77</v>
      </c>
      <c r="I208" s="37">
        <v>6399.5</v>
      </c>
      <c r="J208" s="37">
        <v>9.25</v>
      </c>
      <c r="K208" s="37">
        <v>695.27</v>
      </c>
      <c r="L208" s="37">
        <v>787.43</v>
      </c>
      <c r="M208" s="38">
        <v>0</v>
      </c>
      <c r="N208" s="37">
        <v>0</v>
      </c>
      <c r="O208" s="39">
        <f t="shared" si="3"/>
        <v>406204.82000000007</v>
      </c>
    </row>
    <row r="209" spans="1:15" s="48" customFormat="1" ht="15.6" x14ac:dyDescent="0.3">
      <c r="A209" s="41" t="s">
        <v>410</v>
      </c>
      <c r="B209" s="42" t="s">
        <v>411</v>
      </c>
      <c r="C209" s="37">
        <v>173484.24</v>
      </c>
      <c r="D209" s="37">
        <v>37976.6</v>
      </c>
      <c r="E209" s="37">
        <v>2517.87</v>
      </c>
      <c r="F209" s="37">
        <v>21920.54</v>
      </c>
      <c r="G209" s="37">
        <v>4288</v>
      </c>
      <c r="H209" s="37">
        <v>1313.82</v>
      </c>
      <c r="I209" s="37">
        <v>3508.36</v>
      </c>
      <c r="J209" s="37">
        <v>5.07</v>
      </c>
      <c r="K209" s="37">
        <v>422.64</v>
      </c>
      <c r="L209" s="37">
        <v>474.24</v>
      </c>
      <c r="M209" s="38">
        <v>7848</v>
      </c>
      <c r="N209" s="37">
        <v>0</v>
      </c>
      <c r="O209" s="39">
        <f t="shared" si="3"/>
        <v>253759.38</v>
      </c>
    </row>
    <row r="210" spans="1:15" s="48" customFormat="1" ht="15.6" x14ac:dyDescent="0.3">
      <c r="A210" s="41" t="s">
        <v>412</v>
      </c>
      <c r="B210" s="42" t="s">
        <v>413</v>
      </c>
      <c r="C210" s="37">
        <v>364198.97</v>
      </c>
      <c r="D210" s="37">
        <v>92750.040000000008</v>
      </c>
      <c r="E210" s="37">
        <v>4887.33</v>
      </c>
      <c r="F210" s="37">
        <v>50499</v>
      </c>
      <c r="G210" s="37">
        <v>10440.959999999999</v>
      </c>
      <c r="H210" s="37">
        <v>2960.7</v>
      </c>
      <c r="I210" s="37">
        <v>8642.67</v>
      </c>
      <c r="J210" s="37">
        <v>12.49</v>
      </c>
      <c r="K210" s="37">
        <v>733.58</v>
      </c>
      <c r="L210" s="37">
        <v>1183.6600000000001</v>
      </c>
      <c r="M210" s="38">
        <v>0</v>
      </c>
      <c r="N210" s="37">
        <v>0</v>
      </c>
      <c r="O210" s="39">
        <f t="shared" si="3"/>
        <v>536309.4</v>
      </c>
    </row>
    <row r="211" spans="1:15" s="48" customFormat="1" ht="15.6" x14ac:dyDescent="0.3">
      <c r="A211" s="41" t="s">
        <v>414</v>
      </c>
      <c r="B211" s="42" t="s">
        <v>415</v>
      </c>
      <c r="C211" s="37">
        <v>277577.27</v>
      </c>
      <c r="D211" s="37">
        <v>63008.68</v>
      </c>
      <c r="E211" s="37">
        <v>3991.3999999999996</v>
      </c>
      <c r="F211" s="37">
        <v>34812.46</v>
      </c>
      <c r="G211" s="37">
        <v>8244.7900000000009</v>
      </c>
      <c r="H211" s="37">
        <v>2092.79</v>
      </c>
      <c r="I211" s="37">
        <v>6114.35</v>
      </c>
      <c r="J211" s="37">
        <v>8.83</v>
      </c>
      <c r="K211" s="37">
        <v>679.62</v>
      </c>
      <c r="L211" s="37">
        <v>752.35</v>
      </c>
      <c r="M211" s="38">
        <v>0</v>
      </c>
      <c r="N211" s="37">
        <v>0</v>
      </c>
      <c r="O211" s="39">
        <f t="shared" si="3"/>
        <v>397282.54</v>
      </c>
    </row>
    <row r="212" spans="1:15" s="48" customFormat="1" ht="15.6" x14ac:dyDescent="0.3">
      <c r="A212" s="41" t="s">
        <v>416</v>
      </c>
      <c r="B212" s="42" t="s">
        <v>417</v>
      </c>
      <c r="C212" s="37">
        <v>90836.26</v>
      </c>
      <c r="D212" s="37">
        <v>38132.92</v>
      </c>
      <c r="E212" s="37">
        <v>1350.0700000000002</v>
      </c>
      <c r="F212" s="37">
        <v>9787.56</v>
      </c>
      <c r="G212" s="37">
        <v>1427.32</v>
      </c>
      <c r="H212" s="37">
        <v>614.52</v>
      </c>
      <c r="I212" s="37">
        <v>1272.71</v>
      </c>
      <c r="J212" s="37">
        <v>1.84</v>
      </c>
      <c r="K212" s="37">
        <v>249.49</v>
      </c>
      <c r="L212" s="37">
        <v>185.65</v>
      </c>
      <c r="M212" s="38">
        <v>0</v>
      </c>
      <c r="N212" s="37">
        <v>0</v>
      </c>
      <c r="O212" s="39">
        <f t="shared" si="3"/>
        <v>143858.33999999997</v>
      </c>
    </row>
    <row r="213" spans="1:15" s="48" customFormat="1" ht="15.6" x14ac:dyDescent="0.3">
      <c r="A213" s="41" t="s">
        <v>418</v>
      </c>
      <c r="B213" s="42" t="s">
        <v>419</v>
      </c>
      <c r="C213" s="37">
        <v>1142664.21</v>
      </c>
      <c r="D213" s="37">
        <v>273605.73</v>
      </c>
      <c r="E213" s="37">
        <v>15155.11</v>
      </c>
      <c r="F213" s="37">
        <v>161857.45000000001</v>
      </c>
      <c r="G213" s="37">
        <v>39430.94</v>
      </c>
      <c r="H213" s="37">
        <v>9478.7999999999993</v>
      </c>
      <c r="I213" s="37">
        <v>30147.31</v>
      </c>
      <c r="J213" s="37">
        <v>43.56</v>
      </c>
      <c r="K213" s="37">
        <v>2262.7600000000002</v>
      </c>
      <c r="L213" s="37">
        <v>3838.63</v>
      </c>
      <c r="M213" s="38">
        <v>0</v>
      </c>
      <c r="N213" s="37">
        <v>45671.55</v>
      </c>
      <c r="O213" s="39">
        <f t="shared" si="3"/>
        <v>1724156.05</v>
      </c>
    </row>
    <row r="214" spans="1:15" s="48" customFormat="1" ht="15.6" x14ac:dyDescent="0.3">
      <c r="A214" s="41" t="s">
        <v>420</v>
      </c>
      <c r="B214" s="42" t="s">
        <v>421</v>
      </c>
      <c r="C214" s="37">
        <v>209356.65</v>
      </c>
      <c r="D214" s="37">
        <v>56956.43</v>
      </c>
      <c r="E214" s="37">
        <v>2902.12</v>
      </c>
      <c r="F214" s="37">
        <v>30029.65</v>
      </c>
      <c r="G214" s="37">
        <v>5490.4</v>
      </c>
      <c r="H214" s="37">
        <v>1744.59</v>
      </c>
      <c r="I214" s="37">
        <v>4865.2299999999996</v>
      </c>
      <c r="J214" s="37">
        <v>7.03</v>
      </c>
      <c r="K214" s="37">
        <v>453.51</v>
      </c>
      <c r="L214" s="37">
        <v>710.42</v>
      </c>
      <c r="M214" s="38">
        <v>0</v>
      </c>
      <c r="N214" s="37">
        <v>0</v>
      </c>
      <c r="O214" s="39">
        <f t="shared" si="3"/>
        <v>312516.03000000009</v>
      </c>
    </row>
    <row r="215" spans="1:15" s="48" customFormat="1" ht="15.6" x14ac:dyDescent="0.3">
      <c r="A215" s="41" t="s">
        <v>422</v>
      </c>
      <c r="B215" s="42" t="s">
        <v>423</v>
      </c>
      <c r="C215" s="37">
        <v>1187509.46</v>
      </c>
      <c r="D215" s="37">
        <v>197875.06</v>
      </c>
      <c r="E215" s="37">
        <v>15449.810000000001</v>
      </c>
      <c r="F215" s="37">
        <v>168840.89</v>
      </c>
      <c r="G215" s="37">
        <v>43937.95</v>
      </c>
      <c r="H215" s="37">
        <v>9855</v>
      </c>
      <c r="I215" s="37">
        <v>32890.97</v>
      </c>
      <c r="J215" s="37">
        <v>47.52</v>
      </c>
      <c r="K215" s="37">
        <v>2346.0700000000002</v>
      </c>
      <c r="L215" s="37">
        <v>4047.11</v>
      </c>
      <c r="M215" s="38">
        <v>0</v>
      </c>
      <c r="N215" s="37">
        <v>37861.67</v>
      </c>
      <c r="O215" s="39">
        <f t="shared" si="3"/>
        <v>1700661.5100000002</v>
      </c>
    </row>
    <row r="216" spans="1:15" s="48" customFormat="1" ht="15.6" x14ac:dyDescent="0.3">
      <c r="A216" s="41" t="s">
        <v>424</v>
      </c>
      <c r="B216" s="42" t="s">
        <v>425</v>
      </c>
      <c r="C216" s="37">
        <v>537256.18000000005</v>
      </c>
      <c r="D216" s="37">
        <v>82615.600000000006</v>
      </c>
      <c r="E216" s="37">
        <v>7423.93</v>
      </c>
      <c r="F216" s="37">
        <v>70910.87</v>
      </c>
      <c r="G216" s="37">
        <v>16043.26</v>
      </c>
      <c r="H216" s="37">
        <v>4209.79</v>
      </c>
      <c r="I216" s="37">
        <v>12440.06</v>
      </c>
      <c r="J216" s="37">
        <v>17.97</v>
      </c>
      <c r="K216" s="37">
        <v>1202.1400000000001</v>
      </c>
      <c r="L216" s="37">
        <v>1603.66</v>
      </c>
      <c r="M216" s="38">
        <v>0</v>
      </c>
      <c r="N216" s="37">
        <v>0</v>
      </c>
      <c r="O216" s="39">
        <f t="shared" si="3"/>
        <v>733723.4600000002</v>
      </c>
    </row>
    <row r="217" spans="1:15" s="48" customFormat="1" ht="15.6" x14ac:dyDescent="0.3">
      <c r="A217" s="41" t="s">
        <v>426</v>
      </c>
      <c r="B217" s="42" t="s">
        <v>427</v>
      </c>
      <c r="C217" s="37">
        <v>128881.19</v>
      </c>
      <c r="D217" s="37">
        <v>62524.270000000004</v>
      </c>
      <c r="E217" s="37">
        <v>2075.6</v>
      </c>
      <c r="F217" s="37">
        <v>11436.33</v>
      </c>
      <c r="G217" s="37">
        <v>1403.67</v>
      </c>
      <c r="H217" s="37">
        <v>762.59</v>
      </c>
      <c r="I217" s="37">
        <v>1173.1400000000001</v>
      </c>
      <c r="J217" s="37">
        <v>1.7</v>
      </c>
      <c r="K217" s="37">
        <v>428.53</v>
      </c>
      <c r="L217" s="37">
        <v>164.72</v>
      </c>
      <c r="M217" s="38">
        <v>18030</v>
      </c>
      <c r="N217" s="37">
        <v>0</v>
      </c>
      <c r="O217" s="39">
        <f t="shared" si="3"/>
        <v>226881.74000000005</v>
      </c>
    </row>
    <row r="218" spans="1:15" s="48" customFormat="1" ht="15.6" x14ac:dyDescent="0.3">
      <c r="A218" s="41" t="s">
        <v>428</v>
      </c>
      <c r="B218" s="42" t="s">
        <v>429</v>
      </c>
      <c r="C218" s="37">
        <v>436594.16</v>
      </c>
      <c r="D218" s="37">
        <v>61880.800000000003</v>
      </c>
      <c r="E218" s="37">
        <v>6019.6900000000005</v>
      </c>
      <c r="F218" s="37">
        <v>55755.4</v>
      </c>
      <c r="G218" s="37">
        <v>13157.07</v>
      </c>
      <c r="H218" s="37">
        <v>3341.64</v>
      </c>
      <c r="I218" s="37">
        <v>10011.48</v>
      </c>
      <c r="J218" s="37">
        <v>14.47</v>
      </c>
      <c r="K218" s="37">
        <v>1004.03</v>
      </c>
      <c r="L218" s="37">
        <v>1237.55</v>
      </c>
      <c r="M218" s="38">
        <v>11347</v>
      </c>
      <c r="N218" s="37">
        <v>0</v>
      </c>
      <c r="O218" s="39">
        <f t="shared" si="3"/>
        <v>600363.28999999992</v>
      </c>
    </row>
    <row r="219" spans="1:15" s="48" customFormat="1" ht="15.6" x14ac:dyDescent="0.3">
      <c r="A219" s="41" t="s">
        <v>430</v>
      </c>
      <c r="B219" s="42" t="s">
        <v>431</v>
      </c>
      <c r="C219" s="37">
        <v>260777.78</v>
      </c>
      <c r="D219" s="37">
        <v>67081.64</v>
      </c>
      <c r="E219" s="37">
        <v>3608.75</v>
      </c>
      <c r="F219" s="37">
        <v>34127.57</v>
      </c>
      <c r="G219" s="37">
        <v>7901.1</v>
      </c>
      <c r="H219" s="37">
        <v>2029.88</v>
      </c>
      <c r="I219" s="37">
        <v>6041.23</v>
      </c>
      <c r="J219" s="37">
        <v>8.73</v>
      </c>
      <c r="K219" s="37">
        <v>580.73</v>
      </c>
      <c r="L219" s="37">
        <v>767.36</v>
      </c>
      <c r="M219" s="38">
        <v>3311</v>
      </c>
      <c r="N219" s="37">
        <v>0</v>
      </c>
      <c r="O219" s="39">
        <f t="shared" si="3"/>
        <v>386235.7699999999</v>
      </c>
    </row>
    <row r="220" spans="1:15" s="48" customFormat="1" ht="15.6" x14ac:dyDescent="0.3">
      <c r="A220" s="41" t="s">
        <v>432</v>
      </c>
      <c r="B220" s="42" t="s">
        <v>433</v>
      </c>
      <c r="C220" s="37">
        <v>254286.78</v>
      </c>
      <c r="D220" s="37">
        <v>54352.6</v>
      </c>
      <c r="E220" s="37">
        <v>3703.3500000000004</v>
      </c>
      <c r="F220" s="37">
        <v>31369.71</v>
      </c>
      <c r="G220" s="37">
        <v>7279.12</v>
      </c>
      <c r="H220" s="37">
        <v>1892.9</v>
      </c>
      <c r="I220" s="37">
        <v>5401.93</v>
      </c>
      <c r="J220" s="37">
        <v>7.8</v>
      </c>
      <c r="K220" s="37">
        <v>637</v>
      </c>
      <c r="L220" s="37">
        <v>667.17</v>
      </c>
      <c r="M220" s="38">
        <v>0</v>
      </c>
      <c r="N220" s="37">
        <v>0</v>
      </c>
      <c r="O220" s="39">
        <f t="shared" si="3"/>
        <v>359598.36</v>
      </c>
    </row>
    <row r="221" spans="1:15" s="48" customFormat="1" ht="15.6" x14ac:dyDescent="0.3">
      <c r="A221" s="41" t="s">
        <v>434</v>
      </c>
      <c r="B221" s="42" t="s">
        <v>435</v>
      </c>
      <c r="C221" s="37">
        <v>343191.08</v>
      </c>
      <c r="D221" s="37">
        <v>114407.00999999998</v>
      </c>
      <c r="E221" s="37">
        <v>4453.28</v>
      </c>
      <c r="F221" s="37">
        <v>43904.590000000004</v>
      </c>
      <c r="G221" s="37">
        <v>9638.06</v>
      </c>
      <c r="H221" s="37">
        <v>2635.04</v>
      </c>
      <c r="I221" s="37">
        <v>7614.21</v>
      </c>
      <c r="J221" s="37">
        <v>11</v>
      </c>
      <c r="K221" s="37">
        <v>701.52</v>
      </c>
      <c r="L221" s="37">
        <v>994.42</v>
      </c>
      <c r="M221" s="38">
        <v>0</v>
      </c>
      <c r="N221" s="37">
        <v>0</v>
      </c>
      <c r="O221" s="39">
        <f t="shared" si="3"/>
        <v>527550.21000000008</v>
      </c>
    </row>
    <row r="222" spans="1:15" s="48" customFormat="1" ht="15.6" x14ac:dyDescent="0.3">
      <c r="A222" s="41" t="s">
        <v>436</v>
      </c>
      <c r="B222" s="42" t="s">
        <v>437</v>
      </c>
      <c r="C222" s="37">
        <v>194275.07</v>
      </c>
      <c r="D222" s="37">
        <v>43944.2</v>
      </c>
      <c r="E222" s="37">
        <v>2841.0299999999997</v>
      </c>
      <c r="F222" s="37">
        <v>21811.200000000001</v>
      </c>
      <c r="G222" s="37">
        <v>4630.92</v>
      </c>
      <c r="H222" s="37">
        <v>1354.43</v>
      </c>
      <c r="I222" s="37">
        <v>3513.42</v>
      </c>
      <c r="J222" s="37">
        <v>5.08</v>
      </c>
      <c r="K222" s="37">
        <v>530.4</v>
      </c>
      <c r="L222" s="37">
        <v>432.31</v>
      </c>
      <c r="M222" s="38">
        <v>0</v>
      </c>
      <c r="N222" s="37">
        <v>0</v>
      </c>
      <c r="O222" s="39">
        <f t="shared" si="3"/>
        <v>273338.06</v>
      </c>
    </row>
    <row r="223" spans="1:15" s="48" customFormat="1" ht="15.6" x14ac:dyDescent="0.3">
      <c r="A223" s="41" t="s">
        <v>438</v>
      </c>
      <c r="B223" s="42" t="s">
        <v>439</v>
      </c>
      <c r="C223" s="37">
        <v>109756.41</v>
      </c>
      <c r="D223" s="37">
        <v>51772.3</v>
      </c>
      <c r="E223" s="37">
        <v>1496.49</v>
      </c>
      <c r="F223" s="37">
        <v>13325.57</v>
      </c>
      <c r="G223" s="37">
        <v>1961.35</v>
      </c>
      <c r="H223" s="37">
        <v>811.99</v>
      </c>
      <c r="I223" s="37">
        <v>1871.77</v>
      </c>
      <c r="J223" s="37">
        <v>2.7</v>
      </c>
      <c r="K223" s="37">
        <v>275.29000000000002</v>
      </c>
      <c r="L223" s="37">
        <v>288.18</v>
      </c>
      <c r="M223" s="38">
        <v>1417</v>
      </c>
      <c r="N223" s="37">
        <v>0</v>
      </c>
      <c r="O223" s="39">
        <f t="shared" si="3"/>
        <v>182979.05000000002</v>
      </c>
    </row>
    <row r="224" spans="1:15" s="48" customFormat="1" ht="15.6" x14ac:dyDescent="0.3">
      <c r="A224" s="41" t="s">
        <v>440</v>
      </c>
      <c r="B224" s="42" t="s">
        <v>441</v>
      </c>
      <c r="C224" s="37">
        <v>151718.87</v>
      </c>
      <c r="D224" s="37">
        <v>69094.28</v>
      </c>
      <c r="E224" s="37">
        <v>2291.3000000000002</v>
      </c>
      <c r="F224" s="37">
        <v>15802.53</v>
      </c>
      <c r="G224" s="37">
        <v>2803.45</v>
      </c>
      <c r="H224" s="37">
        <v>1001.86</v>
      </c>
      <c r="I224" s="37">
        <v>2228.81</v>
      </c>
      <c r="J224" s="37">
        <v>3.22</v>
      </c>
      <c r="K224" s="37">
        <v>432.47</v>
      </c>
      <c r="L224" s="37">
        <v>288.05</v>
      </c>
      <c r="M224" s="38">
        <v>12856</v>
      </c>
      <c r="N224" s="37">
        <v>0</v>
      </c>
      <c r="O224" s="39">
        <f t="shared" si="3"/>
        <v>258520.83999999997</v>
      </c>
    </row>
    <row r="225" spans="1:15" s="48" customFormat="1" ht="15.6" x14ac:dyDescent="0.3">
      <c r="A225" s="41" t="s">
        <v>442</v>
      </c>
      <c r="B225" s="42" t="s">
        <v>443</v>
      </c>
      <c r="C225" s="37">
        <v>306421.38</v>
      </c>
      <c r="D225" s="37">
        <v>59023.9</v>
      </c>
      <c r="E225" s="37">
        <v>4293.3900000000003</v>
      </c>
      <c r="F225" s="37">
        <v>38088</v>
      </c>
      <c r="G225" s="37">
        <v>7985.73</v>
      </c>
      <c r="H225" s="37">
        <v>2300.73</v>
      </c>
      <c r="I225" s="37">
        <v>6164.83</v>
      </c>
      <c r="J225" s="37">
        <v>8.91</v>
      </c>
      <c r="K225" s="37">
        <v>758.85</v>
      </c>
      <c r="L225" s="37">
        <v>827.23</v>
      </c>
      <c r="M225" s="38">
        <v>0</v>
      </c>
      <c r="N225" s="37">
        <v>0</v>
      </c>
      <c r="O225" s="39">
        <f t="shared" si="3"/>
        <v>425872.94999999995</v>
      </c>
    </row>
    <row r="226" spans="1:15" s="48" customFormat="1" ht="15.6" x14ac:dyDescent="0.3">
      <c r="A226" s="41" t="s">
        <v>444</v>
      </c>
      <c r="B226" s="42" t="s">
        <v>445</v>
      </c>
      <c r="C226" s="37">
        <v>101784.38</v>
      </c>
      <c r="D226" s="37">
        <v>50252.53</v>
      </c>
      <c r="E226" s="37">
        <v>1663.4199999999998</v>
      </c>
      <c r="F226" s="37">
        <v>8679.9500000000007</v>
      </c>
      <c r="G226" s="37">
        <v>1238.71</v>
      </c>
      <c r="H226" s="37">
        <v>586.1</v>
      </c>
      <c r="I226" s="37">
        <v>940.14</v>
      </c>
      <c r="J226" s="37">
        <v>1.36</v>
      </c>
      <c r="K226" s="37">
        <v>345.59</v>
      </c>
      <c r="L226" s="37">
        <v>115.68</v>
      </c>
      <c r="M226" s="38">
        <v>0</v>
      </c>
      <c r="N226" s="37">
        <v>0</v>
      </c>
      <c r="O226" s="39">
        <f t="shared" si="3"/>
        <v>165607.86000000002</v>
      </c>
    </row>
    <row r="227" spans="1:15" s="48" customFormat="1" ht="15.6" x14ac:dyDescent="0.3">
      <c r="A227" s="41" t="s">
        <v>446</v>
      </c>
      <c r="B227" s="42" t="s">
        <v>447</v>
      </c>
      <c r="C227" s="37">
        <v>285110.65999999997</v>
      </c>
      <c r="D227" s="37">
        <v>75699.7</v>
      </c>
      <c r="E227" s="37">
        <v>4071.61</v>
      </c>
      <c r="F227" s="37">
        <v>39309.270000000004</v>
      </c>
      <c r="G227" s="37">
        <v>6093.54</v>
      </c>
      <c r="H227" s="37">
        <v>2302.7800000000002</v>
      </c>
      <c r="I227" s="37">
        <v>5775.06</v>
      </c>
      <c r="J227" s="37">
        <v>8.34</v>
      </c>
      <c r="K227" s="37">
        <v>642.86</v>
      </c>
      <c r="L227" s="37">
        <v>901.61</v>
      </c>
      <c r="M227" s="38">
        <v>0</v>
      </c>
      <c r="N227" s="37">
        <v>0</v>
      </c>
      <c r="O227" s="39">
        <f t="shared" si="3"/>
        <v>419915.43</v>
      </c>
    </row>
    <row r="228" spans="1:15" s="48" customFormat="1" ht="15.6" x14ac:dyDescent="0.3">
      <c r="A228" s="41" t="s">
        <v>448</v>
      </c>
      <c r="B228" s="42" t="s">
        <v>449</v>
      </c>
      <c r="C228" s="37">
        <v>260978.75</v>
      </c>
      <c r="D228" s="37">
        <v>95683.56</v>
      </c>
      <c r="E228" s="37">
        <v>3692.24</v>
      </c>
      <c r="F228" s="37">
        <v>32734.03</v>
      </c>
      <c r="G228" s="37">
        <v>6090.55</v>
      </c>
      <c r="H228" s="37">
        <v>1970.09</v>
      </c>
      <c r="I228" s="37">
        <v>5138.8900000000003</v>
      </c>
      <c r="J228" s="37">
        <v>7.42</v>
      </c>
      <c r="K228" s="37">
        <v>637.66</v>
      </c>
      <c r="L228" s="37">
        <v>712.15</v>
      </c>
      <c r="M228" s="38">
        <v>7855</v>
      </c>
      <c r="N228" s="37">
        <v>0</v>
      </c>
      <c r="O228" s="39">
        <f t="shared" si="3"/>
        <v>415500.33999999997</v>
      </c>
    </row>
    <row r="229" spans="1:15" s="48" customFormat="1" ht="15.6" x14ac:dyDescent="0.3">
      <c r="A229" s="41" t="s">
        <v>450</v>
      </c>
      <c r="B229" s="42" t="s">
        <v>451</v>
      </c>
      <c r="C229" s="37">
        <v>132541.10999999999</v>
      </c>
      <c r="D229" s="37">
        <v>55576.11</v>
      </c>
      <c r="E229" s="37">
        <v>1921.95</v>
      </c>
      <c r="F229" s="37">
        <v>15784.04</v>
      </c>
      <c r="G229" s="37">
        <v>3372.77</v>
      </c>
      <c r="H229" s="37">
        <v>962.28</v>
      </c>
      <c r="I229" s="37">
        <v>2617.9699999999998</v>
      </c>
      <c r="J229" s="37">
        <v>3.78</v>
      </c>
      <c r="K229" s="37">
        <v>335.53</v>
      </c>
      <c r="L229" s="37">
        <v>328.05</v>
      </c>
      <c r="M229" s="38">
        <v>0</v>
      </c>
      <c r="N229" s="37">
        <v>0</v>
      </c>
      <c r="O229" s="39">
        <f t="shared" si="3"/>
        <v>213443.58999999997</v>
      </c>
    </row>
    <row r="230" spans="1:15" s="48" customFormat="1" ht="15.6" x14ac:dyDescent="0.3">
      <c r="A230" s="41" t="s">
        <v>452</v>
      </c>
      <c r="B230" s="42" t="s">
        <v>453</v>
      </c>
      <c r="C230" s="37">
        <v>142811.95000000001</v>
      </c>
      <c r="D230" s="37">
        <v>46988.71</v>
      </c>
      <c r="E230" s="37">
        <v>2108.7999999999997</v>
      </c>
      <c r="F230" s="37">
        <v>15674.71</v>
      </c>
      <c r="G230" s="37">
        <v>3221.11</v>
      </c>
      <c r="H230" s="37">
        <v>979.07</v>
      </c>
      <c r="I230" s="37">
        <v>2464.4</v>
      </c>
      <c r="J230" s="37">
        <v>3.56</v>
      </c>
      <c r="K230" s="37">
        <v>389.79</v>
      </c>
      <c r="L230" s="37">
        <v>303.24</v>
      </c>
      <c r="M230" s="38">
        <v>0</v>
      </c>
      <c r="N230" s="37">
        <v>0</v>
      </c>
      <c r="O230" s="39">
        <f t="shared" si="3"/>
        <v>214945.33999999997</v>
      </c>
    </row>
    <row r="231" spans="1:15" s="48" customFormat="1" ht="15.6" x14ac:dyDescent="0.3">
      <c r="A231" s="41" t="s">
        <v>454</v>
      </c>
      <c r="B231" s="42" t="s">
        <v>455</v>
      </c>
      <c r="C231" s="37">
        <v>105584.13</v>
      </c>
      <c r="D231" s="37">
        <v>72748.36</v>
      </c>
      <c r="E231" s="37">
        <v>1642.51</v>
      </c>
      <c r="F231" s="37">
        <v>11432.689999999999</v>
      </c>
      <c r="G231" s="37">
        <v>984.93</v>
      </c>
      <c r="H231" s="37">
        <v>714.56</v>
      </c>
      <c r="I231" s="37">
        <v>1174.74</v>
      </c>
      <c r="J231" s="37">
        <v>1.7</v>
      </c>
      <c r="K231" s="37">
        <v>303.52</v>
      </c>
      <c r="L231" s="37">
        <v>212.52</v>
      </c>
      <c r="M231" s="38">
        <v>9679</v>
      </c>
      <c r="N231" s="37">
        <v>0</v>
      </c>
      <c r="O231" s="39">
        <f t="shared" si="3"/>
        <v>204478.65999999997</v>
      </c>
    </row>
    <row r="232" spans="1:15" s="48" customFormat="1" ht="15.6" x14ac:dyDescent="0.3">
      <c r="A232" s="41" t="s">
        <v>456</v>
      </c>
      <c r="B232" s="42" t="s">
        <v>457</v>
      </c>
      <c r="C232" s="37">
        <v>82059.16</v>
      </c>
      <c r="D232" s="37">
        <v>41572.69</v>
      </c>
      <c r="E232" s="37">
        <v>1262.7199999999998</v>
      </c>
      <c r="F232" s="37">
        <v>9069.33</v>
      </c>
      <c r="G232" s="37">
        <v>1443.25</v>
      </c>
      <c r="H232" s="37">
        <v>563.49</v>
      </c>
      <c r="I232" s="37">
        <v>1236.77</v>
      </c>
      <c r="J232" s="37">
        <v>1.79</v>
      </c>
      <c r="K232" s="37">
        <v>232.43</v>
      </c>
      <c r="L232" s="37">
        <v>172.78</v>
      </c>
      <c r="M232" s="38">
        <v>0</v>
      </c>
      <c r="N232" s="37">
        <v>0</v>
      </c>
      <c r="O232" s="39">
        <f t="shared" si="3"/>
        <v>137614.40999999997</v>
      </c>
    </row>
    <row r="233" spans="1:15" s="48" customFormat="1" ht="15.6" x14ac:dyDescent="0.3">
      <c r="A233" s="41" t="s">
        <v>458</v>
      </c>
      <c r="B233" s="42" t="s">
        <v>459</v>
      </c>
      <c r="C233" s="37">
        <v>410015.66</v>
      </c>
      <c r="D233" s="37">
        <v>62250</v>
      </c>
      <c r="E233" s="37">
        <v>5617.9900000000007</v>
      </c>
      <c r="F233" s="37">
        <v>54899.68</v>
      </c>
      <c r="G233" s="37">
        <v>13930.28</v>
      </c>
      <c r="H233" s="37">
        <v>3247.59</v>
      </c>
      <c r="I233" s="37">
        <v>10201.52</v>
      </c>
      <c r="J233" s="37">
        <v>14.74</v>
      </c>
      <c r="K233" s="37">
        <v>897.22</v>
      </c>
      <c r="L233" s="37">
        <v>1255.26</v>
      </c>
      <c r="M233" s="38">
        <v>0</v>
      </c>
      <c r="N233" s="37">
        <v>0</v>
      </c>
      <c r="O233" s="39">
        <f t="shared" si="3"/>
        <v>562329.93999999994</v>
      </c>
    </row>
    <row r="234" spans="1:15" s="48" customFormat="1" ht="15.6" x14ac:dyDescent="0.3">
      <c r="A234" s="41" t="s">
        <v>460</v>
      </c>
      <c r="B234" s="42" t="s">
        <v>461</v>
      </c>
      <c r="C234" s="37">
        <v>228193.75</v>
      </c>
      <c r="D234" s="37">
        <v>119460.68</v>
      </c>
      <c r="E234" s="37">
        <v>3063.44</v>
      </c>
      <c r="F234" s="37">
        <v>30863.360000000001</v>
      </c>
      <c r="G234" s="37">
        <v>6693.56</v>
      </c>
      <c r="H234" s="37">
        <v>1821.25</v>
      </c>
      <c r="I234" s="37">
        <v>5419.66</v>
      </c>
      <c r="J234" s="37">
        <v>7.83</v>
      </c>
      <c r="K234" s="37">
        <v>467.14</v>
      </c>
      <c r="L234" s="37">
        <v>713.66</v>
      </c>
      <c r="M234" s="38">
        <v>0</v>
      </c>
      <c r="N234" s="37">
        <v>0</v>
      </c>
      <c r="O234" s="39">
        <f t="shared" si="3"/>
        <v>396704.32999999996</v>
      </c>
    </row>
    <row r="235" spans="1:15" s="48" customFormat="1" ht="15.6" x14ac:dyDescent="0.3">
      <c r="A235" s="41" t="s">
        <v>462</v>
      </c>
      <c r="B235" s="42" t="s">
        <v>463</v>
      </c>
      <c r="C235" s="37">
        <v>1401853.92</v>
      </c>
      <c r="D235" s="37">
        <v>283491.59000000003</v>
      </c>
      <c r="E235" s="37">
        <v>16614.88</v>
      </c>
      <c r="F235" s="37">
        <v>246525.31</v>
      </c>
      <c r="G235" s="37">
        <v>40445.379999999997</v>
      </c>
      <c r="H235" s="37">
        <v>13703.34</v>
      </c>
      <c r="I235" s="37">
        <v>41022.839999999997</v>
      </c>
      <c r="J235" s="37">
        <v>59.27</v>
      </c>
      <c r="K235" s="37">
        <v>1753.37</v>
      </c>
      <c r="L235" s="37">
        <v>6578.31</v>
      </c>
      <c r="M235" s="38">
        <v>0</v>
      </c>
      <c r="N235" s="37">
        <v>0</v>
      </c>
      <c r="O235" s="39">
        <f t="shared" si="3"/>
        <v>2052048.2100000002</v>
      </c>
    </row>
    <row r="236" spans="1:15" s="48" customFormat="1" ht="15.6" x14ac:dyDescent="0.3">
      <c r="A236" s="41" t="s">
        <v>464</v>
      </c>
      <c r="B236" s="42" t="s">
        <v>465</v>
      </c>
      <c r="C236" s="37">
        <v>133063.84</v>
      </c>
      <c r="D236" s="37">
        <v>55950</v>
      </c>
      <c r="E236" s="37">
        <v>2178.36</v>
      </c>
      <c r="F236" s="37">
        <v>12387.55</v>
      </c>
      <c r="G236" s="37">
        <v>1923.99</v>
      </c>
      <c r="H236" s="37">
        <v>811.05</v>
      </c>
      <c r="I236" s="37">
        <v>1477.49</v>
      </c>
      <c r="J236" s="37">
        <v>2.13</v>
      </c>
      <c r="K236" s="37">
        <v>435.58</v>
      </c>
      <c r="L236" s="37">
        <v>188.02</v>
      </c>
      <c r="M236" s="38">
        <v>0</v>
      </c>
      <c r="N236" s="37">
        <v>0</v>
      </c>
      <c r="O236" s="39">
        <f t="shared" si="3"/>
        <v>208418.00999999992</v>
      </c>
    </row>
    <row r="237" spans="1:15" s="48" customFormat="1" ht="15.6" x14ac:dyDescent="0.3">
      <c r="A237" s="41" t="s">
        <v>466</v>
      </c>
      <c r="B237" s="42" t="s">
        <v>467</v>
      </c>
      <c r="C237" s="37">
        <v>567356.27</v>
      </c>
      <c r="D237" s="37">
        <v>107015.14</v>
      </c>
      <c r="E237" s="37">
        <v>7554.02</v>
      </c>
      <c r="F237" s="37">
        <v>86454.760000000009</v>
      </c>
      <c r="G237" s="37">
        <v>21460.69</v>
      </c>
      <c r="H237" s="37">
        <v>4949.66</v>
      </c>
      <c r="I237" s="37">
        <v>16441.5</v>
      </c>
      <c r="J237" s="37">
        <v>23.76</v>
      </c>
      <c r="K237" s="37">
        <v>1037.92</v>
      </c>
      <c r="L237" s="37">
        <v>2126.75</v>
      </c>
      <c r="M237" s="38">
        <v>49401</v>
      </c>
      <c r="N237" s="37">
        <v>0</v>
      </c>
      <c r="O237" s="39">
        <f t="shared" si="3"/>
        <v>863821.47000000009</v>
      </c>
    </row>
    <row r="238" spans="1:15" s="48" customFormat="1" ht="15.6" x14ac:dyDescent="0.3">
      <c r="A238" s="41" t="s">
        <v>468</v>
      </c>
      <c r="B238" s="42" t="s">
        <v>469</v>
      </c>
      <c r="C238" s="37">
        <v>134281.28</v>
      </c>
      <c r="D238" s="37">
        <v>46878.409999999996</v>
      </c>
      <c r="E238" s="37">
        <v>1909.92</v>
      </c>
      <c r="F238" s="37">
        <v>17668.09</v>
      </c>
      <c r="G238" s="37">
        <v>2103.44</v>
      </c>
      <c r="H238" s="37">
        <v>1047.26</v>
      </c>
      <c r="I238" s="37">
        <v>2294.7399999999998</v>
      </c>
      <c r="J238" s="37">
        <v>3.32</v>
      </c>
      <c r="K238" s="37">
        <v>300.33999999999997</v>
      </c>
      <c r="L238" s="37">
        <v>394.59</v>
      </c>
      <c r="M238" s="38">
        <v>1141</v>
      </c>
      <c r="N238" s="37">
        <v>0</v>
      </c>
      <c r="O238" s="39">
        <f t="shared" si="3"/>
        <v>208022.39</v>
      </c>
    </row>
    <row r="239" spans="1:15" s="48" customFormat="1" ht="15.6" x14ac:dyDescent="0.3">
      <c r="A239" s="41" t="s">
        <v>470</v>
      </c>
      <c r="B239" s="42" t="s">
        <v>471</v>
      </c>
      <c r="C239" s="37">
        <v>242667.26</v>
      </c>
      <c r="D239" s="37">
        <v>55038.6</v>
      </c>
      <c r="E239" s="37">
        <v>3453.87</v>
      </c>
      <c r="F239" s="37">
        <v>31062.95</v>
      </c>
      <c r="G239" s="37">
        <v>7473.08</v>
      </c>
      <c r="H239" s="37">
        <v>1858.37</v>
      </c>
      <c r="I239" s="37">
        <v>5526.57</v>
      </c>
      <c r="J239" s="37">
        <v>7.99</v>
      </c>
      <c r="K239" s="37">
        <v>589.98</v>
      </c>
      <c r="L239" s="37">
        <v>683.11</v>
      </c>
      <c r="M239" s="38">
        <v>0</v>
      </c>
      <c r="N239" s="37">
        <v>0</v>
      </c>
      <c r="O239" s="39">
        <f t="shared" si="3"/>
        <v>348361.77999999997</v>
      </c>
    </row>
    <row r="240" spans="1:15" s="48" customFormat="1" ht="15.6" x14ac:dyDescent="0.3">
      <c r="A240" s="41" t="s">
        <v>472</v>
      </c>
      <c r="B240" s="42" t="s">
        <v>473</v>
      </c>
      <c r="C240" s="37">
        <v>1775957.14</v>
      </c>
      <c r="D240" s="37">
        <v>352836.73</v>
      </c>
      <c r="E240" s="37">
        <v>22754.560000000001</v>
      </c>
      <c r="F240" s="37">
        <v>262037.59</v>
      </c>
      <c r="G240" s="37">
        <v>51673.62</v>
      </c>
      <c r="H240" s="37">
        <v>15142.56</v>
      </c>
      <c r="I240" s="37">
        <v>44242.03</v>
      </c>
      <c r="J240" s="37">
        <v>63.92</v>
      </c>
      <c r="K240" s="37">
        <v>3125.71</v>
      </c>
      <c r="L240" s="37">
        <v>6412.11</v>
      </c>
      <c r="M240" s="38">
        <v>0</v>
      </c>
      <c r="N240" s="37">
        <v>0</v>
      </c>
      <c r="O240" s="39">
        <f t="shared" si="3"/>
        <v>2534245.9699999997</v>
      </c>
    </row>
    <row r="241" spans="1:15" s="48" customFormat="1" ht="15.6" x14ac:dyDescent="0.3">
      <c r="A241" s="41" t="s">
        <v>474</v>
      </c>
      <c r="B241" s="42" t="s">
        <v>475</v>
      </c>
      <c r="C241" s="37">
        <v>277298.37</v>
      </c>
      <c r="D241" s="37">
        <v>146268.96000000002</v>
      </c>
      <c r="E241" s="37">
        <v>3679.4300000000003</v>
      </c>
      <c r="F241" s="37">
        <v>38772.58</v>
      </c>
      <c r="G241" s="37">
        <v>3943.98</v>
      </c>
      <c r="H241" s="37">
        <v>2266.48</v>
      </c>
      <c r="I241" s="37">
        <v>4884.2700000000004</v>
      </c>
      <c r="J241" s="37">
        <v>7.06</v>
      </c>
      <c r="K241" s="37">
        <v>512.37</v>
      </c>
      <c r="L241" s="37">
        <v>914.64</v>
      </c>
      <c r="M241" s="38">
        <v>0</v>
      </c>
      <c r="N241" s="37">
        <v>0</v>
      </c>
      <c r="O241" s="39">
        <f t="shared" si="3"/>
        <v>478548.14</v>
      </c>
    </row>
    <row r="242" spans="1:15" s="48" customFormat="1" ht="15.6" x14ac:dyDescent="0.3">
      <c r="A242" s="41" t="s">
        <v>476</v>
      </c>
      <c r="B242" s="42" t="s">
        <v>477</v>
      </c>
      <c r="C242" s="37">
        <v>504776.32</v>
      </c>
      <c r="D242" s="37">
        <v>68426.2</v>
      </c>
      <c r="E242" s="37">
        <v>6859.68</v>
      </c>
      <c r="F242" s="37">
        <v>68319.14</v>
      </c>
      <c r="G242" s="37">
        <v>16884.8</v>
      </c>
      <c r="H242" s="37">
        <v>4031.32</v>
      </c>
      <c r="I242" s="37">
        <v>12561.5</v>
      </c>
      <c r="J242" s="37">
        <v>18.149999999999999</v>
      </c>
      <c r="K242" s="37">
        <v>1083.82</v>
      </c>
      <c r="L242" s="37">
        <v>1575.58</v>
      </c>
      <c r="M242" s="38">
        <v>0</v>
      </c>
      <c r="N242" s="37">
        <v>0</v>
      </c>
      <c r="O242" s="39">
        <f t="shared" si="3"/>
        <v>684536.51</v>
      </c>
    </row>
    <row r="243" spans="1:15" s="48" customFormat="1" ht="15.6" x14ac:dyDescent="0.3">
      <c r="A243" s="41" t="s">
        <v>478</v>
      </c>
      <c r="B243" s="42" t="s">
        <v>479</v>
      </c>
      <c r="C243" s="37">
        <v>322403.81</v>
      </c>
      <c r="D243" s="37">
        <v>136004.11000000002</v>
      </c>
      <c r="E243" s="37">
        <v>4587.7699999999995</v>
      </c>
      <c r="F243" s="37">
        <v>39637.18</v>
      </c>
      <c r="G243" s="37">
        <v>8783.23</v>
      </c>
      <c r="H243" s="37">
        <v>2396.1</v>
      </c>
      <c r="I243" s="37">
        <v>6736.27</v>
      </c>
      <c r="J243" s="37">
        <v>9.73</v>
      </c>
      <c r="K243" s="37">
        <v>776.89</v>
      </c>
      <c r="L243" s="37">
        <v>848.4</v>
      </c>
      <c r="M243" s="38">
        <v>29803</v>
      </c>
      <c r="N243" s="37">
        <v>0</v>
      </c>
      <c r="O243" s="39">
        <f t="shared" si="3"/>
        <v>551986.49</v>
      </c>
    </row>
    <row r="244" spans="1:15" s="48" customFormat="1" ht="15.6" x14ac:dyDescent="0.3">
      <c r="A244" s="41" t="s">
        <v>480</v>
      </c>
      <c r="B244" s="42" t="s">
        <v>481</v>
      </c>
      <c r="C244" s="37">
        <v>179643.02</v>
      </c>
      <c r="D244" s="37">
        <v>89013.21</v>
      </c>
      <c r="E244" s="37">
        <v>2668.32</v>
      </c>
      <c r="F244" s="37">
        <v>18498.47</v>
      </c>
      <c r="G244" s="37">
        <v>3235.97</v>
      </c>
      <c r="H244" s="37">
        <v>1181.1099999999999</v>
      </c>
      <c r="I244" s="37">
        <v>2531.37</v>
      </c>
      <c r="J244" s="37">
        <v>3.66</v>
      </c>
      <c r="K244" s="37">
        <v>540.96</v>
      </c>
      <c r="L244" s="37">
        <v>337.77</v>
      </c>
      <c r="M244" s="38">
        <v>5845</v>
      </c>
      <c r="N244" s="37">
        <v>0</v>
      </c>
      <c r="O244" s="39">
        <f t="shared" si="3"/>
        <v>303498.86</v>
      </c>
    </row>
    <row r="245" spans="1:15" s="48" customFormat="1" ht="15.6" x14ac:dyDescent="0.3">
      <c r="A245" s="41" t="s">
        <v>482</v>
      </c>
      <c r="B245" s="42" t="s">
        <v>483</v>
      </c>
      <c r="C245" s="37">
        <v>176932.21</v>
      </c>
      <c r="D245" s="37">
        <v>66542.880000000005</v>
      </c>
      <c r="E245" s="37">
        <v>2635.8399999999997</v>
      </c>
      <c r="F245" s="37">
        <v>21949.1</v>
      </c>
      <c r="G245" s="37">
        <v>3513.23</v>
      </c>
      <c r="H245" s="37">
        <v>1321.91</v>
      </c>
      <c r="I245" s="37">
        <v>3167.34</v>
      </c>
      <c r="J245" s="37">
        <v>4.58</v>
      </c>
      <c r="K245" s="37">
        <v>466.73</v>
      </c>
      <c r="L245" s="37">
        <v>464.79</v>
      </c>
      <c r="M245" s="38">
        <v>0</v>
      </c>
      <c r="N245" s="37">
        <v>0</v>
      </c>
      <c r="O245" s="39">
        <f t="shared" si="3"/>
        <v>276998.60999999993</v>
      </c>
    </row>
    <row r="246" spans="1:15" s="48" customFormat="1" ht="15.6" x14ac:dyDescent="0.3">
      <c r="A246" s="41" t="s">
        <v>484</v>
      </c>
      <c r="B246" s="42" t="s">
        <v>485</v>
      </c>
      <c r="C246" s="37">
        <v>147836.94</v>
      </c>
      <c r="D246" s="37">
        <v>66906.97</v>
      </c>
      <c r="E246" s="37">
        <v>2277.35</v>
      </c>
      <c r="F246" s="37">
        <v>16982.580000000002</v>
      </c>
      <c r="G246" s="37">
        <v>2248.59</v>
      </c>
      <c r="H246" s="37">
        <v>1043.19</v>
      </c>
      <c r="I246" s="37">
        <v>2145.1799999999998</v>
      </c>
      <c r="J246" s="37">
        <v>3.1</v>
      </c>
      <c r="K246" s="37">
        <v>409.14</v>
      </c>
      <c r="L246" s="37">
        <v>334.07</v>
      </c>
      <c r="M246" s="38">
        <v>7608</v>
      </c>
      <c r="N246" s="37">
        <v>0</v>
      </c>
      <c r="O246" s="39">
        <f t="shared" si="3"/>
        <v>247795.11000000004</v>
      </c>
    </row>
    <row r="247" spans="1:15" s="48" customFormat="1" ht="15.6" x14ac:dyDescent="0.3">
      <c r="A247" s="41" t="s">
        <v>486</v>
      </c>
      <c r="B247" s="42" t="s">
        <v>487</v>
      </c>
      <c r="C247" s="37">
        <v>122619.78</v>
      </c>
      <c r="D247" s="37">
        <v>37777.479999999996</v>
      </c>
      <c r="E247" s="37">
        <v>1742.7900000000002</v>
      </c>
      <c r="F247" s="37">
        <v>15219.08</v>
      </c>
      <c r="G247" s="37">
        <v>2264.02</v>
      </c>
      <c r="H247" s="37">
        <v>919.23</v>
      </c>
      <c r="I247" s="37">
        <v>2131.98</v>
      </c>
      <c r="J247" s="37">
        <v>3.08</v>
      </c>
      <c r="K247" s="37">
        <v>312.64</v>
      </c>
      <c r="L247" s="37">
        <v>328.58</v>
      </c>
      <c r="M247" s="38">
        <v>9474</v>
      </c>
      <c r="N247" s="37">
        <v>0</v>
      </c>
      <c r="O247" s="39">
        <f t="shared" si="3"/>
        <v>192792.66</v>
      </c>
    </row>
    <row r="248" spans="1:15" s="48" customFormat="1" ht="15.6" x14ac:dyDescent="0.3">
      <c r="A248" s="41" t="s">
        <v>488</v>
      </c>
      <c r="B248" s="42" t="s">
        <v>489</v>
      </c>
      <c r="C248" s="37">
        <v>228153</v>
      </c>
      <c r="D248" s="37">
        <v>55297</v>
      </c>
      <c r="E248" s="37">
        <v>3338.1</v>
      </c>
      <c r="F248" s="37">
        <v>27891.75</v>
      </c>
      <c r="G248" s="37">
        <v>6513.09</v>
      </c>
      <c r="H248" s="37">
        <v>1687.2</v>
      </c>
      <c r="I248" s="37">
        <v>4763.8900000000003</v>
      </c>
      <c r="J248" s="37">
        <v>6.88</v>
      </c>
      <c r="K248" s="37">
        <v>575.45000000000005</v>
      </c>
      <c r="L248" s="37">
        <v>588.32000000000005</v>
      </c>
      <c r="M248" s="38">
        <v>0</v>
      </c>
      <c r="N248" s="37">
        <v>0</v>
      </c>
      <c r="O248" s="39">
        <f t="shared" si="3"/>
        <v>328814.68000000005</v>
      </c>
    </row>
    <row r="249" spans="1:15" s="48" customFormat="1" ht="15.6" x14ac:dyDescent="0.3">
      <c r="A249" s="41" t="s">
        <v>490</v>
      </c>
      <c r="B249" s="42" t="s">
        <v>491</v>
      </c>
      <c r="C249" s="37">
        <v>124619.33</v>
      </c>
      <c r="D249" s="37">
        <v>53456.639999999999</v>
      </c>
      <c r="E249" s="37">
        <v>1859.75</v>
      </c>
      <c r="F249" s="37">
        <v>12482.349999999999</v>
      </c>
      <c r="G249" s="37">
        <v>2335.21</v>
      </c>
      <c r="H249" s="37">
        <v>802.44</v>
      </c>
      <c r="I249" s="37">
        <v>1789.51</v>
      </c>
      <c r="J249" s="37">
        <v>2.59</v>
      </c>
      <c r="K249" s="37">
        <v>364.92</v>
      </c>
      <c r="L249" s="37">
        <v>220.61</v>
      </c>
      <c r="M249" s="38">
        <v>0</v>
      </c>
      <c r="N249" s="37">
        <v>0</v>
      </c>
      <c r="O249" s="39">
        <f t="shared" si="3"/>
        <v>197933.35</v>
      </c>
    </row>
    <row r="250" spans="1:15" s="48" customFormat="1" ht="15.6" x14ac:dyDescent="0.3">
      <c r="A250" s="41" t="s">
        <v>492</v>
      </c>
      <c r="B250" s="42" t="s">
        <v>493</v>
      </c>
      <c r="C250" s="37">
        <v>808519.5</v>
      </c>
      <c r="D250" s="37">
        <v>80242.8</v>
      </c>
      <c r="E250" s="37">
        <v>10735.69</v>
      </c>
      <c r="F250" s="37">
        <v>115096.02</v>
      </c>
      <c r="G250" s="37">
        <v>29622.58</v>
      </c>
      <c r="H250" s="37">
        <v>6706.17</v>
      </c>
      <c r="I250" s="37">
        <v>21836.23</v>
      </c>
      <c r="J250" s="37">
        <v>31.55</v>
      </c>
      <c r="K250" s="37">
        <v>1588.18</v>
      </c>
      <c r="L250" s="37">
        <v>2743.37</v>
      </c>
      <c r="M250" s="38">
        <v>0</v>
      </c>
      <c r="N250" s="37">
        <v>0</v>
      </c>
      <c r="O250" s="39">
        <f t="shared" si="3"/>
        <v>1077122.0900000001</v>
      </c>
    </row>
    <row r="251" spans="1:15" s="48" customFormat="1" ht="15.6" x14ac:dyDescent="0.3">
      <c r="A251" s="41" t="s">
        <v>494</v>
      </c>
      <c r="B251" s="42" t="s">
        <v>495</v>
      </c>
      <c r="C251" s="37">
        <v>242441.09</v>
      </c>
      <c r="D251" s="37">
        <v>95277.49</v>
      </c>
      <c r="E251" s="37">
        <v>3405.1099999999997</v>
      </c>
      <c r="F251" s="37">
        <v>31697.52</v>
      </c>
      <c r="G251" s="37">
        <v>4412.99</v>
      </c>
      <c r="H251" s="37">
        <v>1887.93</v>
      </c>
      <c r="I251" s="37">
        <v>4423.6000000000004</v>
      </c>
      <c r="J251" s="37">
        <v>6.39</v>
      </c>
      <c r="K251" s="37">
        <v>591.71</v>
      </c>
      <c r="L251" s="37">
        <v>710.08</v>
      </c>
      <c r="M251" s="38">
        <v>0</v>
      </c>
      <c r="N251" s="37">
        <v>0</v>
      </c>
      <c r="O251" s="39">
        <f t="shared" si="3"/>
        <v>384853.91000000003</v>
      </c>
    </row>
    <row r="252" spans="1:15" s="48" customFormat="1" ht="15.6" x14ac:dyDescent="0.3">
      <c r="A252" s="41" t="s">
        <v>496</v>
      </c>
      <c r="B252" s="42" t="s">
        <v>497</v>
      </c>
      <c r="C252" s="37">
        <v>273094.15999999997</v>
      </c>
      <c r="D252" s="37">
        <v>52087.54</v>
      </c>
      <c r="E252" s="37">
        <v>3719.3199999999997</v>
      </c>
      <c r="F252" s="37">
        <v>38269.629999999997</v>
      </c>
      <c r="G252" s="37">
        <v>8923.32</v>
      </c>
      <c r="H252" s="37">
        <v>2236.62</v>
      </c>
      <c r="I252" s="37">
        <v>7014.01</v>
      </c>
      <c r="J252" s="37">
        <v>10.130000000000001</v>
      </c>
      <c r="K252" s="37">
        <v>565.66</v>
      </c>
      <c r="L252" s="37">
        <v>898.37</v>
      </c>
      <c r="M252" s="38">
        <v>600</v>
      </c>
      <c r="N252" s="37">
        <v>0</v>
      </c>
      <c r="O252" s="39">
        <f t="shared" si="3"/>
        <v>387418.75999999995</v>
      </c>
    </row>
    <row r="253" spans="1:15" s="48" customFormat="1" ht="15.6" x14ac:dyDescent="0.3">
      <c r="A253" s="41" t="s">
        <v>498</v>
      </c>
      <c r="B253" s="42" t="s">
        <v>499</v>
      </c>
      <c r="C253" s="37">
        <v>134128.62</v>
      </c>
      <c r="D253" s="37">
        <v>38698.019999999997</v>
      </c>
      <c r="E253" s="37">
        <v>1994.1200000000001</v>
      </c>
      <c r="F253" s="37">
        <v>16129.01</v>
      </c>
      <c r="G253" s="37">
        <v>3071.47</v>
      </c>
      <c r="H253" s="37">
        <v>979.12</v>
      </c>
      <c r="I253" s="37">
        <v>2470.84</v>
      </c>
      <c r="J253" s="37">
        <v>3.57</v>
      </c>
      <c r="K253" s="37">
        <v>347.62</v>
      </c>
      <c r="L253" s="37">
        <v>334</v>
      </c>
      <c r="M253" s="38">
        <v>3666</v>
      </c>
      <c r="N253" s="37">
        <v>0</v>
      </c>
      <c r="O253" s="39">
        <f t="shared" si="3"/>
        <v>201822.38999999998</v>
      </c>
    </row>
    <row r="254" spans="1:15" s="48" customFormat="1" ht="15.6" x14ac:dyDescent="0.3">
      <c r="A254" s="41" t="s">
        <v>500</v>
      </c>
      <c r="B254" s="42" t="s">
        <v>501</v>
      </c>
      <c r="C254" s="37">
        <v>95168.7</v>
      </c>
      <c r="D254" s="37">
        <v>40600</v>
      </c>
      <c r="E254" s="37">
        <v>1554</v>
      </c>
      <c r="F254" s="37">
        <v>8723.09</v>
      </c>
      <c r="G254" s="37">
        <v>1381.74</v>
      </c>
      <c r="H254" s="37">
        <v>574.41999999999996</v>
      </c>
      <c r="I254" s="37">
        <v>1055.93</v>
      </c>
      <c r="J254" s="37">
        <v>1.53</v>
      </c>
      <c r="K254" s="37">
        <v>312.91000000000003</v>
      </c>
      <c r="L254" s="37">
        <v>129.93</v>
      </c>
      <c r="M254" s="38">
        <v>0</v>
      </c>
      <c r="N254" s="37">
        <v>0</v>
      </c>
      <c r="O254" s="39">
        <f t="shared" si="3"/>
        <v>149502.25</v>
      </c>
    </row>
    <row r="255" spans="1:15" s="48" customFormat="1" ht="15.6" x14ac:dyDescent="0.3">
      <c r="A255" s="41" t="s">
        <v>502</v>
      </c>
      <c r="B255" s="42" t="s">
        <v>503</v>
      </c>
      <c r="C255" s="37">
        <v>209055.29</v>
      </c>
      <c r="D255" s="37">
        <v>59740.729999999996</v>
      </c>
      <c r="E255" s="37">
        <v>2413.91</v>
      </c>
      <c r="F255" s="37">
        <v>22745.379999999997</v>
      </c>
      <c r="G255" s="37">
        <v>3571.88</v>
      </c>
      <c r="H255" s="37">
        <v>1436.71</v>
      </c>
      <c r="I255" s="37">
        <v>3278.94</v>
      </c>
      <c r="J255" s="37">
        <v>4.74</v>
      </c>
      <c r="K255" s="37">
        <v>365</v>
      </c>
      <c r="L255" s="37">
        <v>482.37</v>
      </c>
      <c r="M255" s="38">
        <v>10433</v>
      </c>
      <c r="N255" s="37">
        <v>0</v>
      </c>
      <c r="O255" s="39">
        <f t="shared" si="3"/>
        <v>313527.95</v>
      </c>
    </row>
    <row r="256" spans="1:15" s="48" customFormat="1" ht="15.6" x14ac:dyDescent="0.3">
      <c r="A256" s="41" t="s">
        <v>504</v>
      </c>
      <c r="B256" s="42" t="s">
        <v>505</v>
      </c>
      <c r="C256" s="37">
        <v>1042060.82</v>
      </c>
      <c r="D256" s="37">
        <v>168389.98</v>
      </c>
      <c r="E256" s="37">
        <v>13166.359999999999</v>
      </c>
      <c r="F256" s="37">
        <v>169763.74</v>
      </c>
      <c r="G256" s="37">
        <v>39156.9</v>
      </c>
      <c r="H256" s="37">
        <v>9579.3799999999992</v>
      </c>
      <c r="I256" s="37">
        <v>30520.63</v>
      </c>
      <c r="J256" s="37">
        <v>44.1</v>
      </c>
      <c r="K256" s="37">
        <v>1589.82</v>
      </c>
      <c r="L256" s="37">
        <v>4347.8599999999997</v>
      </c>
      <c r="M256" s="38">
        <v>104858</v>
      </c>
      <c r="N256" s="37">
        <v>0</v>
      </c>
      <c r="O256" s="39">
        <f t="shared" si="3"/>
        <v>1583477.59</v>
      </c>
    </row>
    <row r="257" spans="1:15" s="48" customFormat="1" ht="15.6" x14ac:dyDescent="0.3">
      <c r="A257" s="41" t="s">
        <v>506</v>
      </c>
      <c r="B257" s="42" t="s">
        <v>507</v>
      </c>
      <c r="C257" s="37">
        <v>274660.67</v>
      </c>
      <c r="D257" s="37">
        <v>87213.17</v>
      </c>
      <c r="E257" s="37">
        <v>3767.13</v>
      </c>
      <c r="F257" s="37">
        <v>37772.910000000003</v>
      </c>
      <c r="G257" s="37">
        <v>8786.43</v>
      </c>
      <c r="H257" s="37">
        <v>2218.91</v>
      </c>
      <c r="I257" s="37">
        <v>6835.67</v>
      </c>
      <c r="J257" s="37">
        <v>9.8800000000000008</v>
      </c>
      <c r="K257" s="37">
        <v>593.15</v>
      </c>
      <c r="L257" s="37">
        <v>876.37</v>
      </c>
      <c r="M257" s="38">
        <v>0</v>
      </c>
      <c r="N257" s="37">
        <v>0</v>
      </c>
      <c r="O257" s="39">
        <f t="shared" si="3"/>
        <v>422734.29</v>
      </c>
    </row>
    <row r="258" spans="1:15" s="48" customFormat="1" ht="15.6" x14ac:dyDescent="0.3">
      <c r="A258" s="41" t="s">
        <v>508</v>
      </c>
      <c r="B258" s="42" t="s">
        <v>509</v>
      </c>
      <c r="C258" s="37">
        <v>252549.29</v>
      </c>
      <c r="D258" s="37">
        <v>67671.13</v>
      </c>
      <c r="E258" s="37">
        <v>3124.0800000000004</v>
      </c>
      <c r="F258" s="37">
        <v>32829.9</v>
      </c>
      <c r="G258" s="37">
        <v>2785.6</v>
      </c>
      <c r="H258" s="37">
        <v>1965.14</v>
      </c>
      <c r="I258" s="37">
        <v>3874.72</v>
      </c>
      <c r="J258" s="37">
        <v>5.6</v>
      </c>
      <c r="K258" s="37">
        <v>473.26</v>
      </c>
      <c r="L258" s="37">
        <v>761.17</v>
      </c>
      <c r="M258" s="38">
        <v>0</v>
      </c>
      <c r="N258" s="37">
        <v>0</v>
      </c>
      <c r="O258" s="39">
        <f t="shared" si="3"/>
        <v>366039.89</v>
      </c>
    </row>
    <row r="259" spans="1:15" s="48" customFormat="1" ht="15.6" x14ac:dyDescent="0.3">
      <c r="A259" s="41" t="s">
        <v>510</v>
      </c>
      <c r="B259" s="42" t="s">
        <v>511</v>
      </c>
      <c r="C259" s="37">
        <v>162220.65</v>
      </c>
      <c r="D259" s="37">
        <v>67880.23</v>
      </c>
      <c r="E259" s="37">
        <v>2498.19</v>
      </c>
      <c r="F259" s="37">
        <v>17501.940000000002</v>
      </c>
      <c r="G259" s="37">
        <v>2806.77</v>
      </c>
      <c r="H259" s="37">
        <v>1096.3499999999999</v>
      </c>
      <c r="I259" s="37">
        <v>2338.65</v>
      </c>
      <c r="J259" s="37">
        <v>3.38</v>
      </c>
      <c r="K259" s="37">
        <v>471.32</v>
      </c>
      <c r="L259" s="37">
        <v>326.39</v>
      </c>
      <c r="M259" s="38">
        <v>3781</v>
      </c>
      <c r="N259" s="37">
        <v>0</v>
      </c>
      <c r="O259" s="39">
        <f t="shared" si="3"/>
        <v>260924.87000000002</v>
      </c>
    </row>
    <row r="260" spans="1:15" s="48" customFormat="1" ht="15.6" x14ac:dyDescent="0.3">
      <c r="A260" s="41" t="s">
        <v>512</v>
      </c>
      <c r="B260" s="42" t="s">
        <v>513</v>
      </c>
      <c r="C260" s="37">
        <v>194739.44</v>
      </c>
      <c r="D260" s="37">
        <v>49846</v>
      </c>
      <c r="E260" s="37">
        <v>2838.56</v>
      </c>
      <c r="F260" s="37">
        <v>24012.639999999999</v>
      </c>
      <c r="G260" s="37">
        <v>5485.98</v>
      </c>
      <c r="H260" s="37">
        <v>1449.29</v>
      </c>
      <c r="I260" s="37">
        <v>4131.6899999999996</v>
      </c>
      <c r="J260" s="37">
        <v>5.97</v>
      </c>
      <c r="K260" s="37">
        <v>486.85</v>
      </c>
      <c r="L260" s="37">
        <v>510.31</v>
      </c>
      <c r="M260" s="38">
        <v>0</v>
      </c>
      <c r="N260" s="37">
        <v>0</v>
      </c>
      <c r="O260" s="39">
        <f t="shared" si="3"/>
        <v>283506.72999999992</v>
      </c>
    </row>
    <row r="261" spans="1:15" s="48" customFormat="1" ht="15.6" x14ac:dyDescent="0.3">
      <c r="A261" s="41" t="s">
        <v>514</v>
      </c>
      <c r="B261" s="42" t="s">
        <v>515</v>
      </c>
      <c r="C261" s="37">
        <v>245946.34</v>
      </c>
      <c r="D261" s="37">
        <v>81975.710000000006</v>
      </c>
      <c r="E261" s="37">
        <v>3674.29</v>
      </c>
      <c r="F261" s="37">
        <v>29567.49</v>
      </c>
      <c r="G261" s="37">
        <v>4814.66</v>
      </c>
      <c r="H261" s="37">
        <v>1795.13</v>
      </c>
      <c r="I261" s="37">
        <v>4123.5200000000004</v>
      </c>
      <c r="J261" s="37">
        <v>5.96</v>
      </c>
      <c r="K261" s="37">
        <v>640.01</v>
      </c>
      <c r="L261" s="37">
        <v>610.88</v>
      </c>
      <c r="M261" s="38">
        <v>0</v>
      </c>
      <c r="N261" s="37">
        <v>0</v>
      </c>
      <c r="O261" s="39">
        <f t="shared" si="3"/>
        <v>373153.99</v>
      </c>
    </row>
    <row r="262" spans="1:15" s="48" customFormat="1" ht="15.6" x14ac:dyDescent="0.3">
      <c r="A262" s="41" t="s">
        <v>516</v>
      </c>
      <c r="B262" s="42" t="s">
        <v>517</v>
      </c>
      <c r="C262" s="37">
        <v>270801.95</v>
      </c>
      <c r="D262" s="37">
        <v>84420.52</v>
      </c>
      <c r="E262" s="37">
        <v>3845.34</v>
      </c>
      <c r="F262" s="37">
        <v>32392.22</v>
      </c>
      <c r="G262" s="37">
        <v>7316.83</v>
      </c>
      <c r="H262" s="37">
        <v>1977.01</v>
      </c>
      <c r="I262" s="37">
        <v>5542.31</v>
      </c>
      <c r="J262" s="37">
        <v>8.01</v>
      </c>
      <c r="K262" s="37">
        <v>693.23</v>
      </c>
      <c r="L262" s="37">
        <v>681.96</v>
      </c>
      <c r="M262" s="38">
        <v>27420</v>
      </c>
      <c r="N262" s="37">
        <v>0</v>
      </c>
      <c r="O262" s="39">
        <f t="shared" si="3"/>
        <v>435099.38000000006</v>
      </c>
    </row>
    <row r="263" spans="1:15" s="48" customFormat="1" ht="15.6" x14ac:dyDescent="0.3">
      <c r="A263" s="41" t="s">
        <v>518</v>
      </c>
      <c r="B263" s="42" t="s">
        <v>519</v>
      </c>
      <c r="C263" s="37">
        <v>190196.15</v>
      </c>
      <c r="D263" s="37">
        <v>46945.599999999999</v>
      </c>
      <c r="E263" s="37">
        <v>2696.8500000000004</v>
      </c>
      <c r="F263" s="37">
        <v>21453.739999999998</v>
      </c>
      <c r="G263" s="37">
        <v>4520.2700000000004</v>
      </c>
      <c r="H263" s="37">
        <v>1331.24</v>
      </c>
      <c r="I263" s="37">
        <v>3458.35</v>
      </c>
      <c r="J263" s="37">
        <v>5</v>
      </c>
      <c r="K263" s="37">
        <v>487.21</v>
      </c>
      <c r="L263" s="37">
        <v>432.38</v>
      </c>
      <c r="M263" s="38">
        <v>0</v>
      </c>
      <c r="N263" s="37">
        <v>0</v>
      </c>
      <c r="O263" s="39">
        <f t="shared" si="3"/>
        <v>271526.78999999998</v>
      </c>
    </row>
    <row r="264" spans="1:15" s="48" customFormat="1" ht="15.6" x14ac:dyDescent="0.3">
      <c r="A264" s="41" t="s">
        <v>520</v>
      </c>
      <c r="B264" s="42" t="s">
        <v>521</v>
      </c>
      <c r="C264" s="37">
        <v>83556.710000000006</v>
      </c>
      <c r="D264" s="37">
        <v>39881.089999999997</v>
      </c>
      <c r="E264" s="37">
        <v>1313.24</v>
      </c>
      <c r="F264" s="37">
        <v>7068.7</v>
      </c>
      <c r="G264" s="37">
        <v>514.46</v>
      </c>
      <c r="H264" s="37">
        <v>480.75</v>
      </c>
      <c r="I264" s="37">
        <v>563.04999999999995</v>
      </c>
      <c r="J264" s="37">
        <v>0.81</v>
      </c>
      <c r="K264" s="37">
        <v>274.68</v>
      </c>
      <c r="L264" s="37">
        <v>96.73</v>
      </c>
      <c r="M264" s="38">
        <v>0</v>
      </c>
      <c r="N264" s="37">
        <v>0</v>
      </c>
      <c r="O264" s="39">
        <f t="shared" si="3"/>
        <v>133750.22</v>
      </c>
    </row>
    <row r="265" spans="1:15" s="48" customFormat="1" ht="15.6" x14ac:dyDescent="0.3">
      <c r="A265" s="41" t="s">
        <v>522</v>
      </c>
      <c r="B265" s="42" t="s">
        <v>523</v>
      </c>
      <c r="C265" s="37">
        <v>135138.32</v>
      </c>
      <c r="D265" s="37">
        <v>61210.549999999996</v>
      </c>
      <c r="E265" s="37">
        <v>2134.65</v>
      </c>
      <c r="F265" s="37">
        <v>13589.61</v>
      </c>
      <c r="G265" s="37">
        <v>2413.7199999999998</v>
      </c>
      <c r="H265" s="37">
        <v>869.98</v>
      </c>
      <c r="I265" s="37">
        <v>1850.54</v>
      </c>
      <c r="J265" s="37">
        <v>2.67</v>
      </c>
      <c r="K265" s="37">
        <v>427.23</v>
      </c>
      <c r="L265" s="37">
        <v>233.03</v>
      </c>
      <c r="M265" s="38">
        <v>62528</v>
      </c>
      <c r="N265" s="37">
        <v>0</v>
      </c>
      <c r="O265" s="39">
        <f t="shared" ref="O265:O328" si="4">SUM(C265:N265)</f>
        <v>280398.30000000005</v>
      </c>
    </row>
    <row r="266" spans="1:15" s="48" customFormat="1" ht="15.6" x14ac:dyDescent="0.3">
      <c r="A266" s="41" t="s">
        <v>524</v>
      </c>
      <c r="B266" s="42" t="s">
        <v>525</v>
      </c>
      <c r="C266" s="37">
        <v>135110.6</v>
      </c>
      <c r="D266" s="37">
        <v>52475.47</v>
      </c>
      <c r="E266" s="37">
        <v>1962</v>
      </c>
      <c r="F266" s="37">
        <v>17670.349999999999</v>
      </c>
      <c r="G266" s="37">
        <v>1582.68</v>
      </c>
      <c r="H266" s="37">
        <v>1049.42</v>
      </c>
      <c r="I266" s="37">
        <v>2050.29</v>
      </c>
      <c r="J266" s="37">
        <v>2.96</v>
      </c>
      <c r="K266" s="37">
        <v>325.02999999999997</v>
      </c>
      <c r="L266" s="37">
        <v>390.75</v>
      </c>
      <c r="M266" s="38">
        <v>0</v>
      </c>
      <c r="N266" s="37">
        <v>0</v>
      </c>
      <c r="O266" s="39">
        <f t="shared" si="4"/>
        <v>212619.55000000002</v>
      </c>
    </row>
    <row r="267" spans="1:15" s="48" customFormat="1" ht="15.6" x14ac:dyDescent="0.3">
      <c r="A267" s="41" t="s">
        <v>526</v>
      </c>
      <c r="B267" s="42" t="s">
        <v>527</v>
      </c>
      <c r="C267" s="37">
        <v>228166.47</v>
      </c>
      <c r="D267" s="37">
        <v>111339.95</v>
      </c>
      <c r="E267" s="37">
        <v>3281.4</v>
      </c>
      <c r="F267" s="37">
        <v>25326.159999999996</v>
      </c>
      <c r="G267" s="37">
        <v>4965.28</v>
      </c>
      <c r="H267" s="37">
        <v>1578.36</v>
      </c>
      <c r="I267" s="37">
        <v>3859.88</v>
      </c>
      <c r="J267" s="37">
        <v>5.58</v>
      </c>
      <c r="K267" s="37">
        <v>602.16</v>
      </c>
      <c r="L267" s="37">
        <v>500.88</v>
      </c>
      <c r="M267" s="38">
        <v>16539</v>
      </c>
      <c r="N267" s="37">
        <v>0</v>
      </c>
      <c r="O267" s="39">
        <f t="shared" si="4"/>
        <v>396165.12</v>
      </c>
    </row>
    <row r="268" spans="1:15" s="48" customFormat="1" ht="15.6" x14ac:dyDescent="0.3">
      <c r="A268" s="41" t="s">
        <v>528</v>
      </c>
      <c r="B268" s="42" t="s">
        <v>529</v>
      </c>
      <c r="C268" s="37">
        <v>190191.43</v>
      </c>
      <c r="D268" s="37">
        <v>45722.2</v>
      </c>
      <c r="E268" s="37">
        <v>2753.23</v>
      </c>
      <c r="F268" s="37">
        <v>22498.52</v>
      </c>
      <c r="G268" s="37">
        <v>4993.3500000000004</v>
      </c>
      <c r="H268" s="37">
        <v>1375.15</v>
      </c>
      <c r="I268" s="37">
        <v>3786.47</v>
      </c>
      <c r="J268" s="37">
        <v>5.47</v>
      </c>
      <c r="K268" s="37">
        <v>490.82</v>
      </c>
      <c r="L268" s="37">
        <v>465.91</v>
      </c>
      <c r="M268" s="38">
        <v>0</v>
      </c>
      <c r="N268" s="37">
        <v>0</v>
      </c>
      <c r="O268" s="39">
        <f t="shared" si="4"/>
        <v>272282.54999999993</v>
      </c>
    </row>
    <row r="269" spans="1:15" s="48" customFormat="1" ht="15.6" x14ac:dyDescent="0.3">
      <c r="A269" s="41" t="s">
        <v>530</v>
      </c>
      <c r="B269" s="42" t="s">
        <v>531</v>
      </c>
      <c r="C269" s="37">
        <v>483582.79</v>
      </c>
      <c r="D269" s="37">
        <v>298764.41000000003</v>
      </c>
      <c r="E269" s="37">
        <v>6495.02</v>
      </c>
      <c r="F269" s="37">
        <v>67307.790000000008</v>
      </c>
      <c r="G269" s="37">
        <v>15978.56</v>
      </c>
      <c r="H269" s="37">
        <v>3943.56</v>
      </c>
      <c r="I269" s="37">
        <v>12352.77</v>
      </c>
      <c r="J269" s="37">
        <v>17.850000000000001</v>
      </c>
      <c r="K269" s="37">
        <v>995.44</v>
      </c>
      <c r="L269" s="37">
        <v>1581.14</v>
      </c>
      <c r="M269" s="38">
        <v>35525</v>
      </c>
      <c r="N269" s="37">
        <v>0</v>
      </c>
      <c r="O269" s="39">
        <f t="shared" si="4"/>
        <v>926544.33000000007</v>
      </c>
    </row>
    <row r="270" spans="1:15" s="48" customFormat="1" ht="15.6" x14ac:dyDescent="0.3">
      <c r="A270" s="41" t="s">
        <v>532</v>
      </c>
      <c r="B270" s="42" t="s">
        <v>533</v>
      </c>
      <c r="C270" s="37">
        <v>105977.55</v>
      </c>
      <c r="D270" s="37">
        <v>39297.810000000005</v>
      </c>
      <c r="E270" s="37">
        <v>1592.36</v>
      </c>
      <c r="F270" s="37">
        <v>12500.2</v>
      </c>
      <c r="G270" s="37">
        <v>2218.1799999999998</v>
      </c>
      <c r="H270" s="37">
        <v>764.75</v>
      </c>
      <c r="I270" s="37">
        <v>1865.58</v>
      </c>
      <c r="J270" s="37">
        <v>2.7</v>
      </c>
      <c r="K270" s="37">
        <v>300.75</v>
      </c>
      <c r="L270" s="37">
        <v>254.64</v>
      </c>
      <c r="M270" s="38">
        <v>0</v>
      </c>
      <c r="N270" s="37">
        <v>0</v>
      </c>
      <c r="O270" s="39">
        <f t="shared" si="4"/>
        <v>164774.52000000002</v>
      </c>
    </row>
    <row r="271" spans="1:15" s="48" customFormat="1" ht="15.6" x14ac:dyDescent="0.3">
      <c r="A271" s="41" t="s">
        <v>534</v>
      </c>
      <c r="B271" s="42" t="s">
        <v>535</v>
      </c>
      <c r="C271" s="37">
        <v>312133.27</v>
      </c>
      <c r="D271" s="37">
        <v>118961.01000000001</v>
      </c>
      <c r="E271" s="37">
        <v>4183.76</v>
      </c>
      <c r="F271" s="37">
        <v>40142.76</v>
      </c>
      <c r="G271" s="37">
        <v>7345.99</v>
      </c>
      <c r="H271" s="37">
        <v>2402.13</v>
      </c>
      <c r="I271" s="37">
        <v>6288.31</v>
      </c>
      <c r="J271" s="37">
        <v>9.09</v>
      </c>
      <c r="K271" s="37">
        <v>668.07</v>
      </c>
      <c r="L271" s="37">
        <v>902.66</v>
      </c>
      <c r="M271" s="38">
        <v>0</v>
      </c>
      <c r="N271" s="37">
        <v>0</v>
      </c>
      <c r="O271" s="39">
        <f t="shared" si="4"/>
        <v>493037.05000000005</v>
      </c>
    </row>
    <row r="272" spans="1:15" s="48" customFormat="1" ht="15.6" x14ac:dyDescent="0.3">
      <c r="A272" s="41" t="s">
        <v>536</v>
      </c>
      <c r="B272" s="42" t="s">
        <v>537</v>
      </c>
      <c r="C272" s="37">
        <v>203074.32</v>
      </c>
      <c r="D272" s="37">
        <v>99649.39</v>
      </c>
      <c r="E272" s="37">
        <v>2956.5600000000004</v>
      </c>
      <c r="F272" s="37">
        <v>23725.41</v>
      </c>
      <c r="G272" s="37">
        <v>5007.74</v>
      </c>
      <c r="H272" s="37">
        <v>1454.82</v>
      </c>
      <c r="I272" s="37">
        <v>3832.45</v>
      </c>
      <c r="J272" s="37">
        <v>5.54</v>
      </c>
      <c r="K272" s="37">
        <v>522.71</v>
      </c>
      <c r="L272" s="37">
        <v>485.35</v>
      </c>
      <c r="M272" s="38">
        <v>2807</v>
      </c>
      <c r="N272" s="37">
        <v>0</v>
      </c>
      <c r="O272" s="39">
        <f t="shared" si="4"/>
        <v>343521.29</v>
      </c>
    </row>
    <row r="273" spans="1:15" s="48" customFormat="1" ht="15.6" x14ac:dyDescent="0.3">
      <c r="A273" s="41" t="s">
        <v>538</v>
      </c>
      <c r="B273" s="42" t="s">
        <v>539</v>
      </c>
      <c r="C273" s="37">
        <v>472032.85</v>
      </c>
      <c r="D273" s="37">
        <v>60505.599999999999</v>
      </c>
      <c r="E273" s="37">
        <v>6458.91</v>
      </c>
      <c r="F273" s="37">
        <v>64348.259999999995</v>
      </c>
      <c r="G273" s="37">
        <v>15505.77</v>
      </c>
      <c r="H273" s="37">
        <v>3788.13</v>
      </c>
      <c r="I273" s="37">
        <v>11804.94</v>
      </c>
      <c r="J273" s="37">
        <v>17.059999999999999</v>
      </c>
      <c r="K273" s="37">
        <v>1012.6</v>
      </c>
      <c r="L273" s="37">
        <v>1486.52</v>
      </c>
      <c r="M273" s="38">
        <v>111566</v>
      </c>
      <c r="N273" s="37">
        <v>0</v>
      </c>
      <c r="O273" s="39">
        <f t="shared" si="4"/>
        <v>748526.64</v>
      </c>
    </row>
    <row r="274" spans="1:15" s="48" customFormat="1" ht="15.6" x14ac:dyDescent="0.3">
      <c r="A274" s="41" t="s">
        <v>540</v>
      </c>
      <c r="B274" s="42" t="s">
        <v>541</v>
      </c>
      <c r="C274" s="37">
        <v>619357.92000000004</v>
      </c>
      <c r="D274" s="37">
        <v>648217.93000000005</v>
      </c>
      <c r="E274" s="37">
        <v>7988.28</v>
      </c>
      <c r="F274" s="37">
        <v>87945.72</v>
      </c>
      <c r="G274" s="37">
        <v>19582.97</v>
      </c>
      <c r="H274" s="37">
        <v>5131.25</v>
      </c>
      <c r="I274" s="37">
        <v>15791.91</v>
      </c>
      <c r="J274" s="37">
        <v>22.82</v>
      </c>
      <c r="K274" s="37">
        <v>1145.8699999999999</v>
      </c>
      <c r="L274" s="37">
        <v>2109.5100000000002</v>
      </c>
      <c r="M274" s="38">
        <v>0</v>
      </c>
      <c r="N274" s="37">
        <v>0</v>
      </c>
      <c r="O274" s="39">
        <f t="shared" si="4"/>
        <v>1407294.1800000002</v>
      </c>
    </row>
    <row r="275" spans="1:15" s="48" customFormat="1" ht="15.6" x14ac:dyDescent="0.3">
      <c r="A275" s="41" t="s">
        <v>542</v>
      </c>
      <c r="B275" s="42" t="s">
        <v>543</v>
      </c>
      <c r="C275" s="37">
        <v>68696.09</v>
      </c>
      <c r="D275" s="37">
        <v>37327.100000000006</v>
      </c>
      <c r="E275" s="37">
        <v>1161.31</v>
      </c>
      <c r="F275" s="37">
        <v>5514.73</v>
      </c>
      <c r="G275" s="37">
        <v>548.03</v>
      </c>
      <c r="H275" s="37">
        <v>380.28</v>
      </c>
      <c r="I275" s="37">
        <v>461.79</v>
      </c>
      <c r="J275" s="37">
        <v>0.67</v>
      </c>
      <c r="K275" s="37">
        <v>247.18</v>
      </c>
      <c r="L275" s="37">
        <v>63.12</v>
      </c>
      <c r="M275" s="38">
        <v>0</v>
      </c>
      <c r="N275" s="37">
        <v>0</v>
      </c>
      <c r="O275" s="39">
        <f t="shared" si="4"/>
        <v>114400.29999999997</v>
      </c>
    </row>
    <row r="276" spans="1:15" s="48" customFormat="1" ht="15.6" x14ac:dyDescent="0.3">
      <c r="A276" s="41" t="s">
        <v>544</v>
      </c>
      <c r="B276" s="42" t="s">
        <v>545</v>
      </c>
      <c r="C276" s="37">
        <v>164962.59</v>
      </c>
      <c r="D276" s="37">
        <v>48983.24</v>
      </c>
      <c r="E276" s="37">
        <v>2320.8000000000002</v>
      </c>
      <c r="F276" s="37">
        <v>23618.27</v>
      </c>
      <c r="G276" s="37">
        <v>2599.67</v>
      </c>
      <c r="H276" s="37">
        <v>1370.39</v>
      </c>
      <c r="I276" s="37">
        <v>3068.23</v>
      </c>
      <c r="J276" s="37">
        <v>4.43</v>
      </c>
      <c r="K276" s="37">
        <v>344.23</v>
      </c>
      <c r="L276" s="37">
        <v>555.14</v>
      </c>
      <c r="M276" s="38">
        <v>0</v>
      </c>
      <c r="N276" s="37">
        <v>0</v>
      </c>
      <c r="O276" s="39">
        <f t="shared" si="4"/>
        <v>247826.99000000002</v>
      </c>
    </row>
    <row r="277" spans="1:15" s="48" customFormat="1" ht="15.6" x14ac:dyDescent="0.3">
      <c r="A277" s="41" t="s">
        <v>546</v>
      </c>
      <c r="B277" s="42" t="s">
        <v>547</v>
      </c>
      <c r="C277" s="37">
        <v>405276.46</v>
      </c>
      <c r="D277" s="37">
        <v>227447.53</v>
      </c>
      <c r="E277" s="37">
        <v>5357.39</v>
      </c>
      <c r="F277" s="37">
        <v>45246.29</v>
      </c>
      <c r="G277" s="37">
        <v>9744.99</v>
      </c>
      <c r="H277" s="37">
        <v>2825.77</v>
      </c>
      <c r="I277" s="37">
        <v>7504.84</v>
      </c>
      <c r="J277" s="37">
        <v>10.84</v>
      </c>
      <c r="K277" s="37">
        <v>948.73</v>
      </c>
      <c r="L277" s="37">
        <v>931.83</v>
      </c>
      <c r="M277" s="38">
        <v>15995</v>
      </c>
      <c r="N277" s="37">
        <v>0</v>
      </c>
      <c r="O277" s="39">
        <f t="shared" si="4"/>
        <v>721289.66999999993</v>
      </c>
    </row>
    <row r="278" spans="1:15" s="48" customFormat="1" ht="15.6" x14ac:dyDescent="0.3">
      <c r="A278" s="41" t="s">
        <v>548</v>
      </c>
      <c r="B278" s="42" t="s">
        <v>549</v>
      </c>
      <c r="C278" s="37">
        <v>156241.99</v>
      </c>
      <c r="D278" s="37">
        <v>62220.640000000007</v>
      </c>
      <c r="E278" s="37">
        <v>2384.3300000000004</v>
      </c>
      <c r="F278" s="37">
        <v>18346.18</v>
      </c>
      <c r="G278" s="37">
        <v>3079.85</v>
      </c>
      <c r="H278" s="37">
        <v>1124.3399999999999</v>
      </c>
      <c r="I278" s="37">
        <v>2585.4299999999998</v>
      </c>
      <c r="J278" s="37">
        <v>3.74</v>
      </c>
      <c r="K278" s="37">
        <v>474.65</v>
      </c>
      <c r="L278" s="37">
        <v>370.59</v>
      </c>
      <c r="M278" s="38">
        <v>0</v>
      </c>
      <c r="N278" s="37">
        <v>0</v>
      </c>
      <c r="O278" s="39">
        <f t="shared" si="4"/>
        <v>246831.73999999996</v>
      </c>
    </row>
    <row r="279" spans="1:15" s="48" customFormat="1" ht="15.6" x14ac:dyDescent="0.3">
      <c r="A279" s="41" t="s">
        <v>550</v>
      </c>
      <c r="B279" s="42" t="s">
        <v>551</v>
      </c>
      <c r="C279" s="37">
        <v>240199.43</v>
      </c>
      <c r="D279" s="37">
        <v>48582.8</v>
      </c>
      <c r="E279" s="37">
        <v>3364.29</v>
      </c>
      <c r="F279" s="37">
        <v>30883.48</v>
      </c>
      <c r="G279" s="37">
        <v>7421.68</v>
      </c>
      <c r="H279" s="37">
        <v>1845.91</v>
      </c>
      <c r="I279" s="37">
        <v>5538.32</v>
      </c>
      <c r="J279" s="37">
        <v>8</v>
      </c>
      <c r="K279" s="37">
        <v>558.34</v>
      </c>
      <c r="L279" s="37">
        <v>684.5</v>
      </c>
      <c r="M279" s="38">
        <v>0</v>
      </c>
      <c r="N279" s="37">
        <v>0</v>
      </c>
      <c r="O279" s="39">
        <f t="shared" si="4"/>
        <v>339086.74999999994</v>
      </c>
    </row>
    <row r="280" spans="1:15" s="48" customFormat="1" ht="15.6" x14ac:dyDescent="0.3">
      <c r="A280" s="41" t="s">
        <v>552</v>
      </c>
      <c r="B280" s="42" t="s">
        <v>553</v>
      </c>
      <c r="C280" s="37">
        <v>428869.28</v>
      </c>
      <c r="D280" s="37">
        <v>131831.18</v>
      </c>
      <c r="E280" s="37">
        <v>5562.25</v>
      </c>
      <c r="F280" s="37">
        <v>60618.33</v>
      </c>
      <c r="G280" s="37">
        <v>14240.45</v>
      </c>
      <c r="H280" s="37">
        <v>3517.25</v>
      </c>
      <c r="I280" s="37">
        <v>11257.31</v>
      </c>
      <c r="J280" s="37">
        <v>16.27</v>
      </c>
      <c r="K280" s="37">
        <v>860.36</v>
      </c>
      <c r="L280" s="37">
        <v>1459.43</v>
      </c>
      <c r="M280" s="38">
        <v>46211</v>
      </c>
      <c r="N280" s="37">
        <v>0</v>
      </c>
      <c r="O280" s="39">
        <f t="shared" si="4"/>
        <v>704443.11</v>
      </c>
    </row>
    <row r="281" spans="1:15" s="48" customFormat="1" ht="15.6" x14ac:dyDescent="0.3">
      <c r="A281" s="41" t="s">
        <v>554</v>
      </c>
      <c r="B281" s="42" t="s">
        <v>555</v>
      </c>
      <c r="C281" s="37">
        <v>296601.67</v>
      </c>
      <c r="D281" s="37">
        <v>97403.25</v>
      </c>
      <c r="E281" s="37">
        <v>4081.72</v>
      </c>
      <c r="F281" s="37">
        <v>40431.770000000004</v>
      </c>
      <c r="G281" s="37">
        <v>8946.43</v>
      </c>
      <c r="H281" s="37">
        <v>2378.63</v>
      </c>
      <c r="I281" s="37">
        <v>7016.7</v>
      </c>
      <c r="J281" s="37">
        <v>10.14</v>
      </c>
      <c r="K281" s="37">
        <v>630.78</v>
      </c>
      <c r="L281" s="37">
        <v>932.03</v>
      </c>
      <c r="M281" s="38">
        <v>0</v>
      </c>
      <c r="N281" s="37">
        <v>0</v>
      </c>
      <c r="O281" s="39">
        <f t="shared" si="4"/>
        <v>458433.12000000005</v>
      </c>
    </row>
    <row r="282" spans="1:15" s="48" customFormat="1" ht="15.6" x14ac:dyDescent="0.3">
      <c r="A282" s="41" t="s">
        <v>556</v>
      </c>
      <c r="B282" s="42" t="s">
        <v>557</v>
      </c>
      <c r="C282" s="37">
        <v>186868.88</v>
      </c>
      <c r="D282" s="37">
        <v>56919.360000000001</v>
      </c>
      <c r="E282" s="37">
        <v>2778.67</v>
      </c>
      <c r="F282" s="37">
        <v>25009.64</v>
      </c>
      <c r="G282" s="37">
        <v>3076.91</v>
      </c>
      <c r="H282" s="37">
        <v>1476.47</v>
      </c>
      <c r="I282" s="37">
        <v>3252.11</v>
      </c>
      <c r="J282" s="37">
        <v>4.7</v>
      </c>
      <c r="K282" s="37">
        <v>485.54</v>
      </c>
      <c r="L282" s="37">
        <v>557.17999999999995</v>
      </c>
      <c r="M282" s="38">
        <v>0</v>
      </c>
      <c r="N282" s="37">
        <v>0</v>
      </c>
      <c r="O282" s="39">
        <f t="shared" si="4"/>
        <v>280429.4599999999</v>
      </c>
    </row>
    <row r="283" spans="1:15" s="48" customFormat="1" ht="15.6" x14ac:dyDescent="0.3">
      <c r="A283" s="41" t="s">
        <v>558</v>
      </c>
      <c r="B283" s="42" t="s">
        <v>559</v>
      </c>
      <c r="C283" s="37">
        <v>475248.89</v>
      </c>
      <c r="D283" s="37">
        <v>65296.800000000003</v>
      </c>
      <c r="E283" s="37">
        <v>6330.59</v>
      </c>
      <c r="F283" s="37">
        <v>67383.41</v>
      </c>
      <c r="G283" s="37">
        <v>16871.060000000001</v>
      </c>
      <c r="H283" s="37">
        <v>3931.3</v>
      </c>
      <c r="I283" s="37">
        <v>12775.79</v>
      </c>
      <c r="J283" s="37">
        <v>18.46</v>
      </c>
      <c r="K283" s="37">
        <v>964.6</v>
      </c>
      <c r="L283" s="37">
        <v>1602.23</v>
      </c>
      <c r="M283" s="38">
        <v>0</v>
      </c>
      <c r="N283" s="37">
        <v>0</v>
      </c>
      <c r="O283" s="39">
        <f t="shared" si="4"/>
        <v>650423.13000000012</v>
      </c>
    </row>
    <row r="284" spans="1:15" s="48" customFormat="1" ht="15.6" x14ac:dyDescent="0.3">
      <c r="A284" s="41" t="s">
        <v>560</v>
      </c>
      <c r="B284" s="42" t="s">
        <v>561</v>
      </c>
      <c r="C284" s="37">
        <v>138204.1</v>
      </c>
      <c r="D284" s="37">
        <v>72812.31</v>
      </c>
      <c r="E284" s="37">
        <v>2236.85</v>
      </c>
      <c r="F284" s="37">
        <v>11676.09</v>
      </c>
      <c r="G284" s="37">
        <v>1619.47</v>
      </c>
      <c r="H284" s="37">
        <v>791.57</v>
      </c>
      <c r="I284" s="37">
        <v>1221.04</v>
      </c>
      <c r="J284" s="37">
        <v>1.76</v>
      </c>
      <c r="K284" s="37">
        <v>462.83</v>
      </c>
      <c r="L284" s="37">
        <v>154.65</v>
      </c>
      <c r="M284" s="38">
        <v>0</v>
      </c>
      <c r="N284" s="37">
        <v>0</v>
      </c>
      <c r="O284" s="39">
        <f t="shared" si="4"/>
        <v>229180.67</v>
      </c>
    </row>
    <row r="285" spans="1:15" s="48" customFormat="1" ht="15.6" x14ac:dyDescent="0.3">
      <c r="A285" s="41" t="s">
        <v>562</v>
      </c>
      <c r="B285" s="42" t="s">
        <v>563</v>
      </c>
      <c r="C285" s="37">
        <v>994937.49</v>
      </c>
      <c r="D285" s="37">
        <v>302121.3</v>
      </c>
      <c r="E285" s="37">
        <v>13154.57</v>
      </c>
      <c r="F285" s="37">
        <v>131672.64000000001</v>
      </c>
      <c r="G285" s="37">
        <v>28526.53</v>
      </c>
      <c r="H285" s="37">
        <v>7828.43</v>
      </c>
      <c r="I285" s="37">
        <v>22733.73</v>
      </c>
      <c r="J285" s="37">
        <v>32.85</v>
      </c>
      <c r="K285" s="37">
        <v>2118.27</v>
      </c>
      <c r="L285" s="37">
        <v>3025.43</v>
      </c>
      <c r="M285" s="38">
        <v>0</v>
      </c>
      <c r="N285" s="37">
        <v>0</v>
      </c>
      <c r="O285" s="39">
        <f t="shared" si="4"/>
        <v>1506151.24</v>
      </c>
    </row>
    <row r="286" spans="1:15" s="48" customFormat="1" ht="15.6" x14ac:dyDescent="0.3">
      <c r="A286" s="41" t="s">
        <v>564</v>
      </c>
      <c r="B286" s="42" t="s">
        <v>565</v>
      </c>
      <c r="C286" s="37">
        <v>2586543.65</v>
      </c>
      <c r="D286" s="37">
        <v>721943.84</v>
      </c>
      <c r="E286" s="37">
        <v>32568.41</v>
      </c>
      <c r="F286" s="37">
        <v>401611.80000000005</v>
      </c>
      <c r="G286" s="37">
        <v>89164.09</v>
      </c>
      <c r="H286" s="37">
        <v>22944.35</v>
      </c>
      <c r="I286" s="37">
        <v>73376.31</v>
      </c>
      <c r="J286" s="37">
        <v>106.02</v>
      </c>
      <c r="K286" s="37">
        <v>4356.9399999999996</v>
      </c>
      <c r="L286" s="37">
        <v>10099.39</v>
      </c>
      <c r="M286" s="38">
        <v>0</v>
      </c>
      <c r="N286" s="37">
        <v>43216.12</v>
      </c>
      <c r="O286" s="39">
        <f t="shared" si="4"/>
        <v>3985930.9200000004</v>
      </c>
    </row>
    <row r="287" spans="1:15" s="48" customFormat="1" ht="15.6" x14ac:dyDescent="0.3">
      <c r="A287" s="41" t="s">
        <v>566</v>
      </c>
      <c r="B287" s="42" t="s">
        <v>567</v>
      </c>
      <c r="C287" s="37">
        <v>243031.39</v>
      </c>
      <c r="D287" s="37">
        <v>76189.69</v>
      </c>
      <c r="E287" s="37">
        <v>3381.46</v>
      </c>
      <c r="F287" s="37">
        <v>30910.33</v>
      </c>
      <c r="G287" s="37">
        <v>6626.4</v>
      </c>
      <c r="H287" s="37">
        <v>1853.31</v>
      </c>
      <c r="I287" s="37">
        <v>5270.99</v>
      </c>
      <c r="J287" s="37">
        <v>7.62</v>
      </c>
      <c r="K287" s="37">
        <v>562.37</v>
      </c>
      <c r="L287" s="37">
        <v>682.03</v>
      </c>
      <c r="M287" s="38">
        <v>0</v>
      </c>
      <c r="N287" s="37">
        <v>0</v>
      </c>
      <c r="O287" s="39">
        <f t="shared" si="4"/>
        <v>368515.59000000008</v>
      </c>
    </row>
    <row r="288" spans="1:15" s="48" customFormat="1" ht="15.6" x14ac:dyDescent="0.3">
      <c r="A288" s="41" t="s">
        <v>568</v>
      </c>
      <c r="B288" s="42" t="s">
        <v>569</v>
      </c>
      <c r="C288" s="37">
        <v>271740.92</v>
      </c>
      <c r="D288" s="37">
        <v>84462.66</v>
      </c>
      <c r="E288" s="37">
        <v>3734.23</v>
      </c>
      <c r="F288" s="37">
        <v>37023.699999999997</v>
      </c>
      <c r="G288" s="37">
        <v>4513.84</v>
      </c>
      <c r="H288" s="37">
        <v>2179.29</v>
      </c>
      <c r="I288" s="37">
        <v>4959.58</v>
      </c>
      <c r="J288" s="37">
        <v>7.17</v>
      </c>
      <c r="K288" s="37">
        <v>582.32000000000005</v>
      </c>
      <c r="L288" s="37">
        <v>853.76</v>
      </c>
      <c r="M288" s="38">
        <v>10210</v>
      </c>
      <c r="N288" s="37">
        <v>0</v>
      </c>
      <c r="O288" s="39">
        <f t="shared" si="4"/>
        <v>420267.47</v>
      </c>
    </row>
    <row r="289" spans="1:15" s="48" customFormat="1" ht="15.6" x14ac:dyDescent="0.3">
      <c r="A289" s="41" t="s">
        <v>570</v>
      </c>
      <c r="B289" s="42" t="s">
        <v>571</v>
      </c>
      <c r="C289" s="37">
        <v>89714.05</v>
      </c>
      <c r="D289" s="37">
        <v>32966.07</v>
      </c>
      <c r="E289" s="37">
        <v>1265.49</v>
      </c>
      <c r="F289" s="37">
        <v>9045.52</v>
      </c>
      <c r="G289" s="37">
        <v>680.22</v>
      </c>
      <c r="H289" s="37">
        <v>581.15</v>
      </c>
      <c r="I289" s="37">
        <v>878.06</v>
      </c>
      <c r="J289" s="37">
        <v>1.27</v>
      </c>
      <c r="K289" s="37">
        <v>229.34</v>
      </c>
      <c r="L289" s="37">
        <v>165.62</v>
      </c>
      <c r="M289" s="38">
        <v>0</v>
      </c>
      <c r="N289" s="37">
        <v>0</v>
      </c>
      <c r="O289" s="39">
        <f t="shared" si="4"/>
        <v>135526.78999999998</v>
      </c>
    </row>
    <row r="290" spans="1:15" s="48" customFormat="1" ht="15.6" x14ac:dyDescent="0.3">
      <c r="A290" s="41" t="s">
        <v>572</v>
      </c>
      <c r="B290" s="42" t="s">
        <v>573</v>
      </c>
      <c r="C290" s="37">
        <v>102135.63</v>
      </c>
      <c r="D290" s="37">
        <v>34725.599999999999</v>
      </c>
      <c r="E290" s="37">
        <v>1610.22</v>
      </c>
      <c r="F290" s="37">
        <v>9236.84</v>
      </c>
      <c r="G290" s="37">
        <v>1485.94</v>
      </c>
      <c r="H290" s="37">
        <v>612.24</v>
      </c>
      <c r="I290" s="37">
        <v>1128.92</v>
      </c>
      <c r="J290" s="37">
        <v>1.63</v>
      </c>
      <c r="K290" s="37">
        <v>323.79000000000002</v>
      </c>
      <c r="L290" s="37">
        <v>138.97999999999999</v>
      </c>
      <c r="M290" s="38">
        <v>0</v>
      </c>
      <c r="N290" s="37">
        <v>0</v>
      </c>
      <c r="O290" s="39">
        <f t="shared" si="4"/>
        <v>151399.79000000004</v>
      </c>
    </row>
    <row r="291" spans="1:15" s="48" customFormat="1" ht="15.6" x14ac:dyDescent="0.3">
      <c r="A291" s="41" t="s">
        <v>574</v>
      </c>
      <c r="B291" s="42" t="s">
        <v>575</v>
      </c>
      <c r="C291" s="37">
        <v>169870.55</v>
      </c>
      <c r="D291" s="37">
        <v>59570.95</v>
      </c>
      <c r="E291" s="37">
        <v>2470.71</v>
      </c>
      <c r="F291" s="37">
        <v>24435.579999999998</v>
      </c>
      <c r="G291" s="37">
        <v>2351.92</v>
      </c>
      <c r="H291" s="37">
        <v>1415.18</v>
      </c>
      <c r="I291" s="37">
        <v>3018.08</v>
      </c>
      <c r="J291" s="37">
        <v>4.3600000000000003</v>
      </c>
      <c r="K291" s="37">
        <v>385.36</v>
      </c>
      <c r="L291" s="37">
        <v>570.51</v>
      </c>
      <c r="M291" s="38">
        <v>0</v>
      </c>
      <c r="N291" s="37">
        <v>0</v>
      </c>
      <c r="O291" s="39">
        <f t="shared" si="4"/>
        <v>264093.19999999995</v>
      </c>
    </row>
    <row r="292" spans="1:15" s="48" customFormat="1" ht="15.6" x14ac:dyDescent="0.3">
      <c r="A292" s="41" t="s">
        <v>576</v>
      </c>
      <c r="B292" s="42" t="s">
        <v>577</v>
      </c>
      <c r="C292" s="37">
        <v>420644.01</v>
      </c>
      <c r="D292" s="37">
        <v>160855.04999999999</v>
      </c>
      <c r="E292" s="37">
        <v>6539.2999999999993</v>
      </c>
      <c r="F292" s="37">
        <v>46056.92</v>
      </c>
      <c r="G292" s="37">
        <v>7407.4</v>
      </c>
      <c r="H292" s="37">
        <v>2869.31</v>
      </c>
      <c r="I292" s="37">
        <v>6116.72</v>
      </c>
      <c r="J292" s="37">
        <v>8.84</v>
      </c>
      <c r="K292" s="37">
        <v>1213.42</v>
      </c>
      <c r="L292" s="37">
        <v>865.59</v>
      </c>
      <c r="M292" s="38">
        <v>0</v>
      </c>
      <c r="N292" s="37">
        <v>0</v>
      </c>
      <c r="O292" s="39">
        <f t="shared" si="4"/>
        <v>652576.56000000017</v>
      </c>
    </row>
    <row r="293" spans="1:15" s="48" customFormat="1" ht="15.6" x14ac:dyDescent="0.3">
      <c r="A293" s="41" t="s">
        <v>578</v>
      </c>
      <c r="B293" s="42" t="s">
        <v>579</v>
      </c>
      <c r="C293" s="37">
        <v>277745.51</v>
      </c>
      <c r="D293" s="37">
        <v>124241.04999999999</v>
      </c>
      <c r="E293" s="37">
        <v>3764.7599999999998</v>
      </c>
      <c r="F293" s="37">
        <v>37294.04</v>
      </c>
      <c r="G293" s="37">
        <v>8406.33</v>
      </c>
      <c r="H293" s="37">
        <v>2204.4299999999998</v>
      </c>
      <c r="I293" s="37">
        <v>6605.52</v>
      </c>
      <c r="J293" s="37">
        <v>9.5399999999999991</v>
      </c>
      <c r="K293" s="37">
        <v>583.44000000000005</v>
      </c>
      <c r="L293" s="37">
        <v>856.51</v>
      </c>
      <c r="M293" s="38">
        <v>0</v>
      </c>
      <c r="N293" s="37">
        <v>0</v>
      </c>
      <c r="O293" s="39">
        <f t="shared" si="4"/>
        <v>461711.13</v>
      </c>
    </row>
    <row r="294" spans="1:15" s="48" customFormat="1" ht="15.6" x14ac:dyDescent="0.3">
      <c r="A294" s="41" t="s">
        <v>580</v>
      </c>
      <c r="B294" s="42" t="s">
        <v>581</v>
      </c>
      <c r="C294" s="37">
        <v>286952.78000000003</v>
      </c>
      <c r="D294" s="37">
        <v>96496.07</v>
      </c>
      <c r="E294" s="37">
        <v>4174.67</v>
      </c>
      <c r="F294" s="37">
        <v>32738.68</v>
      </c>
      <c r="G294" s="37">
        <v>7051.84</v>
      </c>
      <c r="H294" s="37">
        <v>2024.88</v>
      </c>
      <c r="I294" s="37">
        <v>5357.4</v>
      </c>
      <c r="J294" s="37">
        <v>7.74</v>
      </c>
      <c r="K294" s="37">
        <v>786.05</v>
      </c>
      <c r="L294" s="37">
        <v>659.21</v>
      </c>
      <c r="M294" s="38">
        <v>0</v>
      </c>
      <c r="N294" s="37">
        <v>0</v>
      </c>
      <c r="O294" s="39">
        <f t="shared" si="4"/>
        <v>436249.32000000007</v>
      </c>
    </row>
    <row r="295" spans="1:15" s="48" customFormat="1" ht="15.6" x14ac:dyDescent="0.3">
      <c r="A295" s="41" t="s">
        <v>582</v>
      </c>
      <c r="B295" s="42" t="s">
        <v>583</v>
      </c>
      <c r="C295" s="37">
        <v>105349.57</v>
      </c>
      <c r="D295" s="37">
        <v>33048.699999999997</v>
      </c>
      <c r="E295" s="37">
        <v>1642.98</v>
      </c>
      <c r="F295" s="37">
        <v>13638.2</v>
      </c>
      <c r="G295" s="37">
        <v>692.07</v>
      </c>
      <c r="H295" s="37">
        <v>811.32</v>
      </c>
      <c r="I295" s="37">
        <v>1322.04</v>
      </c>
      <c r="J295" s="37">
        <v>1.91</v>
      </c>
      <c r="K295" s="37">
        <v>305.76</v>
      </c>
      <c r="L295" s="37">
        <v>292.52</v>
      </c>
      <c r="M295" s="38">
        <v>2857</v>
      </c>
      <c r="N295" s="37">
        <v>0</v>
      </c>
      <c r="O295" s="39">
        <f t="shared" si="4"/>
        <v>159962.07000000007</v>
      </c>
    </row>
    <row r="296" spans="1:15" s="48" customFormat="1" ht="15.6" x14ac:dyDescent="0.3">
      <c r="A296" s="41" t="s">
        <v>584</v>
      </c>
      <c r="B296" s="42" t="s">
        <v>585</v>
      </c>
      <c r="C296" s="37">
        <v>102712.29</v>
      </c>
      <c r="D296" s="37">
        <v>62808.160000000003</v>
      </c>
      <c r="E296" s="37">
        <v>1668.84</v>
      </c>
      <c r="F296" s="37">
        <v>9653.16</v>
      </c>
      <c r="G296" s="37">
        <v>1326.46</v>
      </c>
      <c r="H296" s="37">
        <v>630.32000000000005</v>
      </c>
      <c r="I296" s="37">
        <v>1097.78</v>
      </c>
      <c r="J296" s="37">
        <v>1.59</v>
      </c>
      <c r="K296" s="37">
        <v>331.97</v>
      </c>
      <c r="L296" s="37">
        <v>149.31</v>
      </c>
      <c r="M296" s="38">
        <v>0</v>
      </c>
      <c r="N296" s="37">
        <v>0</v>
      </c>
      <c r="O296" s="39">
        <f t="shared" si="4"/>
        <v>180379.88</v>
      </c>
    </row>
    <row r="297" spans="1:15" s="48" customFormat="1" ht="15.6" x14ac:dyDescent="0.3">
      <c r="A297" s="41" t="s">
        <v>586</v>
      </c>
      <c r="B297" s="42" t="s">
        <v>587</v>
      </c>
      <c r="C297" s="37">
        <v>138079.75</v>
      </c>
      <c r="D297" s="37">
        <v>56070.049999999996</v>
      </c>
      <c r="E297" s="37">
        <v>2147.34</v>
      </c>
      <c r="F297" s="37">
        <v>14590.82</v>
      </c>
      <c r="G297" s="37">
        <v>2776.54</v>
      </c>
      <c r="H297" s="37">
        <v>918.99</v>
      </c>
      <c r="I297" s="37">
        <v>2122.75</v>
      </c>
      <c r="J297" s="37">
        <v>3.07</v>
      </c>
      <c r="K297" s="37">
        <v>406.07</v>
      </c>
      <c r="L297" s="37">
        <v>265.25</v>
      </c>
      <c r="M297" s="38">
        <v>0</v>
      </c>
      <c r="N297" s="37">
        <v>0</v>
      </c>
      <c r="O297" s="39">
        <f t="shared" si="4"/>
        <v>217380.63</v>
      </c>
    </row>
    <row r="298" spans="1:15" s="48" customFormat="1" ht="15.6" x14ac:dyDescent="0.3">
      <c r="A298" s="41" t="s">
        <v>588</v>
      </c>
      <c r="B298" s="42" t="s">
        <v>589</v>
      </c>
      <c r="C298" s="37">
        <v>113697.38</v>
      </c>
      <c r="D298" s="37">
        <v>42061.670000000006</v>
      </c>
      <c r="E298" s="37">
        <v>1676.22</v>
      </c>
      <c r="F298" s="37">
        <v>12559.36</v>
      </c>
      <c r="G298" s="37">
        <v>2355.23</v>
      </c>
      <c r="H298" s="37">
        <v>782.3</v>
      </c>
      <c r="I298" s="37">
        <v>1880.77</v>
      </c>
      <c r="J298" s="37">
        <v>2.72</v>
      </c>
      <c r="K298" s="37">
        <v>302.56</v>
      </c>
      <c r="L298" s="37">
        <v>244.26</v>
      </c>
      <c r="M298" s="38">
        <v>20820</v>
      </c>
      <c r="N298" s="37">
        <v>0</v>
      </c>
      <c r="O298" s="39">
        <f t="shared" si="4"/>
        <v>196382.47</v>
      </c>
    </row>
    <row r="299" spans="1:15" s="48" customFormat="1" ht="15.6" x14ac:dyDescent="0.3">
      <c r="A299" s="41" t="s">
        <v>590</v>
      </c>
      <c r="B299" s="42" t="s">
        <v>591</v>
      </c>
      <c r="C299" s="37">
        <v>312077.31</v>
      </c>
      <c r="D299" s="37">
        <v>70067.06</v>
      </c>
      <c r="E299" s="37">
        <v>4319.78</v>
      </c>
      <c r="F299" s="37">
        <v>41642.74</v>
      </c>
      <c r="G299" s="37">
        <v>9764.25</v>
      </c>
      <c r="H299" s="37">
        <v>2464.48</v>
      </c>
      <c r="I299" s="37">
        <v>7552.92</v>
      </c>
      <c r="J299" s="37">
        <v>10.91</v>
      </c>
      <c r="K299" s="37">
        <v>690.33</v>
      </c>
      <c r="L299" s="37">
        <v>947.05</v>
      </c>
      <c r="M299" s="38">
        <v>0</v>
      </c>
      <c r="N299" s="37">
        <v>0</v>
      </c>
      <c r="O299" s="39">
        <f t="shared" si="4"/>
        <v>449536.82999999996</v>
      </c>
    </row>
    <row r="300" spans="1:15" s="48" customFormat="1" ht="15.6" x14ac:dyDescent="0.3">
      <c r="A300" s="41" t="s">
        <v>592</v>
      </c>
      <c r="B300" s="42" t="s">
        <v>593</v>
      </c>
      <c r="C300" s="37">
        <v>157141.19</v>
      </c>
      <c r="D300" s="37">
        <v>64484.639999999999</v>
      </c>
      <c r="E300" s="37">
        <v>2386.4899999999998</v>
      </c>
      <c r="F300" s="37">
        <v>17961.59</v>
      </c>
      <c r="G300" s="37">
        <v>3504.66</v>
      </c>
      <c r="H300" s="37">
        <v>1106.1099999999999</v>
      </c>
      <c r="I300" s="37">
        <v>2725.47</v>
      </c>
      <c r="J300" s="37">
        <v>3.94</v>
      </c>
      <c r="K300" s="37">
        <v>430.52</v>
      </c>
      <c r="L300" s="37">
        <v>354.37</v>
      </c>
      <c r="M300" s="38">
        <v>0</v>
      </c>
      <c r="N300" s="37">
        <v>0</v>
      </c>
      <c r="O300" s="39">
        <f t="shared" si="4"/>
        <v>250098.97999999998</v>
      </c>
    </row>
    <row r="301" spans="1:15" s="48" customFormat="1" ht="15.6" x14ac:dyDescent="0.3">
      <c r="A301" s="41" t="s">
        <v>594</v>
      </c>
      <c r="B301" s="42" t="s">
        <v>595</v>
      </c>
      <c r="C301" s="37">
        <v>1634712.46</v>
      </c>
      <c r="D301" s="37">
        <v>430282.19</v>
      </c>
      <c r="E301" s="37">
        <v>19020.39</v>
      </c>
      <c r="F301" s="37">
        <v>281813.24</v>
      </c>
      <c r="G301" s="37">
        <v>37544.959999999999</v>
      </c>
      <c r="H301" s="37">
        <v>15743.5</v>
      </c>
      <c r="I301" s="37">
        <v>43001.72</v>
      </c>
      <c r="J301" s="37">
        <v>62.13</v>
      </c>
      <c r="K301" s="37">
        <v>2023.43</v>
      </c>
      <c r="L301" s="37">
        <v>7493.22</v>
      </c>
      <c r="M301" s="38">
        <v>0</v>
      </c>
      <c r="N301" s="37">
        <v>0</v>
      </c>
      <c r="O301" s="39">
        <f t="shared" si="4"/>
        <v>2471697.2400000002</v>
      </c>
    </row>
    <row r="302" spans="1:15" s="48" customFormat="1" ht="15.6" x14ac:dyDescent="0.3">
      <c r="A302" s="41" t="s">
        <v>596</v>
      </c>
      <c r="B302" s="42" t="s">
        <v>597</v>
      </c>
      <c r="C302" s="37">
        <v>569011.28</v>
      </c>
      <c r="D302" s="37">
        <v>176600.43000000002</v>
      </c>
      <c r="E302" s="37">
        <v>7050.56</v>
      </c>
      <c r="F302" s="37">
        <v>93987.540000000008</v>
      </c>
      <c r="G302" s="37">
        <v>15552.25</v>
      </c>
      <c r="H302" s="37">
        <v>5287</v>
      </c>
      <c r="I302" s="37">
        <v>15407.21</v>
      </c>
      <c r="J302" s="37">
        <v>22.26</v>
      </c>
      <c r="K302" s="37">
        <v>787.48</v>
      </c>
      <c r="L302" s="37">
        <v>2428.89</v>
      </c>
      <c r="M302" s="38">
        <v>38233</v>
      </c>
      <c r="N302" s="37">
        <v>0</v>
      </c>
      <c r="O302" s="39">
        <f t="shared" si="4"/>
        <v>924367.90000000014</v>
      </c>
    </row>
    <row r="303" spans="1:15" s="48" customFormat="1" ht="15.6" x14ac:dyDescent="0.3">
      <c r="A303" s="41" t="s">
        <v>598</v>
      </c>
      <c r="B303" s="42" t="s">
        <v>599</v>
      </c>
      <c r="C303" s="37">
        <v>948236.86</v>
      </c>
      <c r="D303" s="37">
        <v>319655.93000000005</v>
      </c>
      <c r="E303" s="37">
        <v>11616.220000000001</v>
      </c>
      <c r="F303" s="37">
        <v>141569.09</v>
      </c>
      <c r="G303" s="37">
        <v>22177.93</v>
      </c>
      <c r="H303" s="37">
        <v>8180.91</v>
      </c>
      <c r="I303" s="37">
        <v>22172.61</v>
      </c>
      <c r="J303" s="37">
        <v>32.04</v>
      </c>
      <c r="K303" s="37">
        <v>1660.39</v>
      </c>
      <c r="L303" s="37">
        <v>3524.96</v>
      </c>
      <c r="M303" s="38">
        <v>0</v>
      </c>
      <c r="N303" s="37">
        <v>0</v>
      </c>
      <c r="O303" s="39">
        <f t="shared" si="4"/>
        <v>1478826.94</v>
      </c>
    </row>
    <row r="304" spans="1:15" s="48" customFormat="1" ht="15.6" x14ac:dyDescent="0.3">
      <c r="A304" s="41" t="s">
        <v>600</v>
      </c>
      <c r="B304" s="42" t="s">
        <v>601</v>
      </c>
      <c r="C304" s="37">
        <v>114569.84</v>
      </c>
      <c r="D304" s="37">
        <v>47575.409999999996</v>
      </c>
      <c r="E304" s="37">
        <v>1728.33</v>
      </c>
      <c r="F304" s="37">
        <v>12584.25</v>
      </c>
      <c r="G304" s="37">
        <v>2141.15</v>
      </c>
      <c r="H304" s="37">
        <v>785.37</v>
      </c>
      <c r="I304" s="37">
        <v>1782.98</v>
      </c>
      <c r="J304" s="37">
        <v>2.58</v>
      </c>
      <c r="K304" s="37">
        <v>325.45999999999998</v>
      </c>
      <c r="L304" s="37">
        <v>241.14</v>
      </c>
      <c r="M304" s="38">
        <v>13926</v>
      </c>
      <c r="N304" s="37">
        <v>0</v>
      </c>
      <c r="O304" s="39">
        <f t="shared" si="4"/>
        <v>195662.50999999998</v>
      </c>
    </row>
    <row r="305" spans="1:15" s="48" customFormat="1" ht="15.6" x14ac:dyDescent="0.3">
      <c r="A305" s="41" t="s">
        <v>602</v>
      </c>
      <c r="B305" s="42" t="s">
        <v>603</v>
      </c>
      <c r="C305" s="37">
        <v>217304.89</v>
      </c>
      <c r="D305" s="37">
        <v>69972.639999999999</v>
      </c>
      <c r="E305" s="37">
        <v>3099.06</v>
      </c>
      <c r="F305" s="37">
        <v>29234.39</v>
      </c>
      <c r="G305" s="37">
        <v>6433.15</v>
      </c>
      <c r="H305" s="37">
        <v>1724.69</v>
      </c>
      <c r="I305" s="37">
        <v>5021.67</v>
      </c>
      <c r="J305" s="37">
        <v>7.26</v>
      </c>
      <c r="K305" s="37">
        <v>505.64</v>
      </c>
      <c r="L305" s="37">
        <v>661.77</v>
      </c>
      <c r="M305" s="38">
        <v>10506</v>
      </c>
      <c r="N305" s="37">
        <v>0</v>
      </c>
      <c r="O305" s="39">
        <f t="shared" si="4"/>
        <v>344471.16000000009</v>
      </c>
    </row>
    <row r="306" spans="1:15" s="48" customFormat="1" ht="15.6" x14ac:dyDescent="0.3">
      <c r="A306" s="41" t="s">
        <v>604</v>
      </c>
      <c r="B306" s="42" t="s">
        <v>605</v>
      </c>
      <c r="C306" s="37">
        <v>1073886.76</v>
      </c>
      <c r="D306" s="37">
        <v>259552.35000000003</v>
      </c>
      <c r="E306" s="37">
        <v>13356.68</v>
      </c>
      <c r="F306" s="37">
        <v>170113.22</v>
      </c>
      <c r="G306" s="37">
        <v>30649.63</v>
      </c>
      <c r="H306" s="37">
        <v>9676.43</v>
      </c>
      <c r="I306" s="37">
        <v>28483.759999999998</v>
      </c>
      <c r="J306" s="37">
        <v>41.15</v>
      </c>
      <c r="K306" s="37">
        <v>1738.31</v>
      </c>
      <c r="L306" s="37">
        <v>4325.58</v>
      </c>
      <c r="M306" s="38">
        <v>0</v>
      </c>
      <c r="N306" s="37">
        <v>0</v>
      </c>
      <c r="O306" s="39">
        <f t="shared" si="4"/>
        <v>1591823.8699999999</v>
      </c>
    </row>
    <row r="307" spans="1:15" s="48" customFormat="1" ht="15.6" x14ac:dyDescent="0.3">
      <c r="A307" s="41" t="s">
        <v>606</v>
      </c>
      <c r="B307" s="42" t="s">
        <v>607</v>
      </c>
      <c r="C307" s="37">
        <v>134072.66</v>
      </c>
      <c r="D307" s="37">
        <v>48828</v>
      </c>
      <c r="E307" s="37">
        <v>2102.4299999999998</v>
      </c>
      <c r="F307" s="37">
        <v>13929.29</v>
      </c>
      <c r="G307" s="37">
        <v>2535.31</v>
      </c>
      <c r="H307" s="37">
        <v>882.39</v>
      </c>
      <c r="I307" s="37">
        <v>1974.99</v>
      </c>
      <c r="J307" s="37">
        <v>2.85</v>
      </c>
      <c r="K307" s="37">
        <v>409.45</v>
      </c>
      <c r="L307" s="37">
        <v>248.06</v>
      </c>
      <c r="M307" s="38">
        <v>8640</v>
      </c>
      <c r="N307" s="37">
        <v>0</v>
      </c>
      <c r="O307" s="39">
        <f t="shared" si="4"/>
        <v>213625.43000000002</v>
      </c>
    </row>
    <row r="308" spans="1:15" s="48" customFormat="1" ht="15.6" x14ac:dyDescent="0.3">
      <c r="A308" s="41" t="s">
        <v>608</v>
      </c>
      <c r="B308" s="42" t="s">
        <v>609</v>
      </c>
      <c r="C308" s="37">
        <v>446108.37</v>
      </c>
      <c r="D308" s="37">
        <v>95966.41</v>
      </c>
      <c r="E308" s="37">
        <v>5744.24</v>
      </c>
      <c r="F308" s="37">
        <v>64994.7</v>
      </c>
      <c r="G308" s="37">
        <v>15190.75</v>
      </c>
      <c r="H308" s="37">
        <v>3769.79</v>
      </c>
      <c r="I308" s="37">
        <v>12052.89</v>
      </c>
      <c r="J308" s="37">
        <v>17.41</v>
      </c>
      <c r="K308" s="37">
        <v>832.42</v>
      </c>
      <c r="L308" s="37">
        <v>1580.11</v>
      </c>
      <c r="M308" s="38">
        <v>0</v>
      </c>
      <c r="N308" s="37">
        <v>0</v>
      </c>
      <c r="O308" s="39">
        <f t="shared" si="4"/>
        <v>646257.09000000008</v>
      </c>
    </row>
    <row r="309" spans="1:15" s="48" customFormat="1" ht="15.6" x14ac:dyDescent="0.3">
      <c r="A309" s="41" t="s">
        <v>610</v>
      </c>
      <c r="B309" s="42" t="s">
        <v>611</v>
      </c>
      <c r="C309" s="37">
        <v>312068.11</v>
      </c>
      <c r="D309" s="37">
        <v>143029.79</v>
      </c>
      <c r="E309" s="37">
        <v>4552.34</v>
      </c>
      <c r="F309" s="37">
        <v>35747.99</v>
      </c>
      <c r="G309" s="37">
        <v>3608.75</v>
      </c>
      <c r="H309" s="37">
        <v>2206.27</v>
      </c>
      <c r="I309" s="37">
        <v>4083.91</v>
      </c>
      <c r="J309" s="37">
        <v>5.9</v>
      </c>
      <c r="K309" s="37">
        <v>837.74</v>
      </c>
      <c r="L309" s="37">
        <v>720.58</v>
      </c>
      <c r="M309" s="38">
        <v>19472</v>
      </c>
      <c r="N309" s="37">
        <v>0</v>
      </c>
      <c r="O309" s="39">
        <f t="shared" si="4"/>
        <v>526333.38000000012</v>
      </c>
    </row>
    <row r="310" spans="1:15" s="48" customFormat="1" ht="15.6" x14ac:dyDescent="0.3">
      <c r="A310" s="41" t="s">
        <v>612</v>
      </c>
      <c r="B310" s="42" t="s">
        <v>613</v>
      </c>
      <c r="C310" s="37">
        <v>359117.15</v>
      </c>
      <c r="D310" s="37">
        <v>65667.679999999993</v>
      </c>
      <c r="E310" s="37">
        <v>4717.83</v>
      </c>
      <c r="F310" s="37">
        <v>45244.88</v>
      </c>
      <c r="G310" s="37">
        <v>10602.04</v>
      </c>
      <c r="H310" s="37">
        <v>2724.64</v>
      </c>
      <c r="I310" s="37">
        <v>8024.01</v>
      </c>
      <c r="J310" s="37">
        <v>11.59</v>
      </c>
      <c r="K310" s="37">
        <v>743.37</v>
      </c>
      <c r="L310" s="37">
        <v>1011.14</v>
      </c>
      <c r="M310" s="38">
        <v>25769</v>
      </c>
      <c r="N310" s="37">
        <v>0</v>
      </c>
      <c r="O310" s="39">
        <f t="shared" si="4"/>
        <v>523633.33000000007</v>
      </c>
    </row>
    <row r="311" spans="1:15" s="48" customFormat="1" ht="15.6" x14ac:dyDescent="0.3">
      <c r="A311" s="41" t="s">
        <v>614</v>
      </c>
      <c r="B311" s="42" t="s">
        <v>615</v>
      </c>
      <c r="C311" s="37">
        <v>112282.99</v>
      </c>
      <c r="D311" s="37">
        <v>34138.199999999997</v>
      </c>
      <c r="E311" s="37">
        <v>1678.15</v>
      </c>
      <c r="F311" s="37">
        <v>12158.619999999999</v>
      </c>
      <c r="G311" s="37">
        <v>2445.23</v>
      </c>
      <c r="H311" s="37">
        <v>762.6</v>
      </c>
      <c r="I311" s="37">
        <v>1872.84</v>
      </c>
      <c r="J311" s="37">
        <v>2.71</v>
      </c>
      <c r="K311" s="37">
        <v>317.91000000000003</v>
      </c>
      <c r="L311" s="37">
        <v>231.21</v>
      </c>
      <c r="M311" s="38">
        <v>5555</v>
      </c>
      <c r="N311" s="37">
        <v>0</v>
      </c>
      <c r="O311" s="39">
        <f t="shared" si="4"/>
        <v>171445.46</v>
      </c>
    </row>
    <row r="312" spans="1:15" s="48" customFormat="1" ht="30" x14ac:dyDescent="0.3">
      <c r="A312" s="41" t="s">
        <v>616</v>
      </c>
      <c r="B312" s="42" t="s">
        <v>617</v>
      </c>
      <c r="C312" s="37">
        <v>139527.49</v>
      </c>
      <c r="D312" s="37">
        <v>48802.62</v>
      </c>
      <c r="E312" s="37">
        <v>2076.34</v>
      </c>
      <c r="F312" s="37">
        <v>18529.080000000002</v>
      </c>
      <c r="G312" s="37">
        <v>1632.28</v>
      </c>
      <c r="H312" s="37">
        <v>1093.72</v>
      </c>
      <c r="I312" s="37">
        <v>2134.11</v>
      </c>
      <c r="J312" s="37">
        <v>3.08</v>
      </c>
      <c r="K312" s="37">
        <v>332.82</v>
      </c>
      <c r="L312" s="37">
        <v>409.71</v>
      </c>
      <c r="M312" s="38">
        <v>0</v>
      </c>
      <c r="N312" s="37">
        <v>0</v>
      </c>
      <c r="O312" s="39">
        <f t="shared" si="4"/>
        <v>214541.24999999994</v>
      </c>
    </row>
    <row r="313" spans="1:15" s="48" customFormat="1" ht="15.6" x14ac:dyDescent="0.3">
      <c r="A313" s="41" t="s">
        <v>618</v>
      </c>
      <c r="B313" s="42" t="s">
        <v>619</v>
      </c>
      <c r="C313" s="37">
        <v>380877.33</v>
      </c>
      <c r="D313" s="37">
        <v>118676.9</v>
      </c>
      <c r="E313" s="37">
        <v>4694.45</v>
      </c>
      <c r="F313" s="37">
        <v>60572.19</v>
      </c>
      <c r="G313" s="37">
        <v>9618.76</v>
      </c>
      <c r="H313" s="37">
        <v>3437.8</v>
      </c>
      <c r="I313" s="37">
        <v>9655.59</v>
      </c>
      <c r="J313" s="37">
        <v>13.95</v>
      </c>
      <c r="K313" s="37">
        <v>543.04</v>
      </c>
      <c r="L313" s="37">
        <v>1543.66</v>
      </c>
      <c r="M313" s="38">
        <v>0</v>
      </c>
      <c r="N313" s="37">
        <v>0</v>
      </c>
      <c r="O313" s="39">
        <f t="shared" si="4"/>
        <v>589633.67000000004</v>
      </c>
    </row>
    <row r="314" spans="1:15" s="48" customFormat="1" ht="15.6" x14ac:dyDescent="0.3">
      <c r="A314" s="41" t="s">
        <v>620</v>
      </c>
      <c r="B314" s="42" t="s">
        <v>621</v>
      </c>
      <c r="C314" s="37">
        <v>335260.53999999998</v>
      </c>
      <c r="D314" s="37">
        <v>116741.26000000001</v>
      </c>
      <c r="E314" s="37">
        <v>4625.1899999999996</v>
      </c>
      <c r="F314" s="37">
        <v>46536.19</v>
      </c>
      <c r="G314" s="37">
        <v>10839.96</v>
      </c>
      <c r="H314" s="37">
        <v>2724.34</v>
      </c>
      <c r="I314" s="37">
        <v>8366.67</v>
      </c>
      <c r="J314" s="37">
        <v>12.09</v>
      </c>
      <c r="K314" s="37">
        <v>707.31</v>
      </c>
      <c r="L314" s="37">
        <v>1082.5899999999999</v>
      </c>
      <c r="M314" s="38">
        <v>0</v>
      </c>
      <c r="N314" s="37">
        <v>0</v>
      </c>
      <c r="O314" s="39">
        <f t="shared" si="4"/>
        <v>526896.14</v>
      </c>
    </row>
    <row r="315" spans="1:15" s="48" customFormat="1" ht="15.6" x14ac:dyDescent="0.3">
      <c r="A315" s="41" t="s">
        <v>622</v>
      </c>
      <c r="B315" s="42" t="s">
        <v>623</v>
      </c>
      <c r="C315" s="37">
        <v>603908.81000000006</v>
      </c>
      <c r="D315" s="37">
        <v>64485.2</v>
      </c>
      <c r="E315" s="37">
        <v>7961.25</v>
      </c>
      <c r="F315" s="37">
        <v>86428.09</v>
      </c>
      <c r="G315" s="37">
        <v>22108.880000000001</v>
      </c>
      <c r="H315" s="37">
        <v>5031.17</v>
      </c>
      <c r="I315" s="37">
        <v>16823.96</v>
      </c>
      <c r="J315" s="37">
        <v>24.31</v>
      </c>
      <c r="K315" s="37">
        <v>1183.49</v>
      </c>
      <c r="L315" s="37">
        <v>2070.12</v>
      </c>
      <c r="M315" s="38">
        <v>0</v>
      </c>
      <c r="N315" s="37">
        <v>0</v>
      </c>
      <c r="O315" s="39">
        <f t="shared" si="4"/>
        <v>810025.28</v>
      </c>
    </row>
    <row r="316" spans="1:15" s="48" customFormat="1" ht="15.6" x14ac:dyDescent="0.3">
      <c r="A316" s="41" t="s">
        <v>624</v>
      </c>
      <c r="B316" s="42" t="s">
        <v>625</v>
      </c>
      <c r="C316" s="37">
        <v>333111.67</v>
      </c>
      <c r="D316" s="37">
        <v>152827.71999999997</v>
      </c>
      <c r="E316" s="37">
        <v>4152.41</v>
      </c>
      <c r="F316" s="37">
        <v>48295.91</v>
      </c>
      <c r="G316" s="37">
        <v>7521.31</v>
      </c>
      <c r="H316" s="37">
        <v>2804.57</v>
      </c>
      <c r="I316" s="37">
        <v>7374.44</v>
      </c>
      <c r="J316" s="37">
        <v>10.65</v>
      </c>
      <c r="K316" s="37">
        <v>549.13</v>
      </c>
      <c r="L316" s="37">
        <v>1179.6300000000001</v>
      </c>
      <c r="M316" s="38">
        <v>0</v>
      </c>
      <c r="N316" s="37">
        <v>0</v>
      </c>
      <c r="O316" s="39">
        <f t="shared" si="4"/>
        <v>557827.43999999994</v>
      </c>
    </row>
    <row r="317" spans="1:15" s="48" customFormat="1" ht="15.6" x14ac:dyDescent="0.3">
      <c r="A317" s="41" t="s">
        <v>626</v>
      </c>
      <c r="B317" s="42" t="s">
        <v>627</v>
      </c>
      <c r="C317" s="37">
        <v>723191.86</v>
      </c>
      <c r="D317" s="37">
        <v>181543.7</v>
      </c>
      <c r="E317" s="37">
        <v>9757.65</v>
      </c>
      <c r="F317" s="37">
        <v>98030.39</v>
      </c>
      <c r="G317" s="37">
        <v>24341.919999999998</v>
      </c>
      <c r="H317" s="37">
        <v>5786.88</v>
      </c>
      <c r="I317" s="37">
        <v>18140.759999999998</v>
      </c>
      <c r="J317" s="37">
        <v>26.21</v>
      </c>
      <c r="K317" s="37">
        <v>1568.71</v>
      </c>
      <c r="L317" s="37">
        <v>2268.71</v>
      </c>
      <c r="M317" s="38">
        <v>0</v>
      </c>
      <c r="N317" s="37">
        <v>0</v>
      </c>
      <c r="O317" s="39">
        <f t="shared" si="4"/>
        <v>1064656.79</v>
      </c>
    </row>
    <row r="318" spans="1:15" s="48" customFormat="1" ht="15.6" x14ac:dyDescent="0.3">
      <c r="A318" s="41" t="s">
        <v>628</v>
      </c>
      <c r="B318" s="42" t="s">
        <v>629</v>
      </c>
      <c r="C318" s="37">
        <v>766279.26</v>
      </c>
      <c r="D318" s="37">
        <v>205104.90999999997</v>
      </c>
      <c r="E318" s="37">
        <v>9177.23</v>
      </c>
      <c r="F318" s="37">
        <v>141360.32999999999</v>
      </c>
      <c r="G318" s="37">
        <v>33768.67</v>
      </c>
      <c r="H318" s="37">
        <v>7764.15</v>
      </c>
      <c r="I318" s="37">
        <v>27682.85</v>
      </c>
      <c r="J318" s="37">
        <v>40</v>
      </c>
      <c r="K318" s="37">
        <v>798.65</v>
      </c>
      <c r="L318" s="37">
        <v>3822.03</v>
      </c>
      <c r="M318" s="38">
        <v>0</v>
      </c>
      <c r="N318" s="37">
        <v>0</v>
      </c>
      <c r="O318" s="39">
        <f t="shared" si="4"/>
        <v>1195798.0799999998</v>
      </c>
    </row>
    <row r="319" spans="1:15" s="48" customFormat="1" ht="15.6" x14ac:dyDescent="0.3">
      <c r="A319" s="41" t="s">
        <v>630</v>
      </c>
      <c r="B319" s="42" t="s">
        <v>631</v>
      </c>
      <c r="C319" s="37">
        <v>160702.04999999999</v>
      </c>
      <c r="D319" s="37">
        <v>56976.33</v>
      </c>
      <c r="E319" s="37">
        <v>2358.46</v>
      </c>
      <c r="F319" s="37">
        <v>21258.93</v>
      </c>
      <c r="G319" s="37">
        <v>1127.54</v>
      </c>
      <c r="H319" s="37">
        <v>1256.68</v>
      </c>
      <c r="I319" s="37">
        <v>2118.04</v>
      </c>
      <c r="J319" s="37">
        <v>3.06</v>
      </c>
      <c r="K319" s="37">
        <v>374.66</v>
      </c>
      <c r="L319" s="37">
        <v>471.16</v>
      </c>
      <c r="M319" s="38">
        <v>2949</v>
      </c>
      <c r="N319" s="37">
        <v>0</v>
      </c>
      <c r="O319" s="39">
        <f t="shared" si="4"/>
        <v>249595.91</v>
      </c>
    </row>
    <row r="320" spans="1:15" s="48" customFormat="1" ht="15.6" x14ac:dyDescent="0.3">
      <c r="A320" s="41" t="s">
        <v>632</v>
      </c>
      <c r="B320" s="42" t="s">
        <v>633</v>
      </c>
      <c r="C320" s="37">
        <v>777115.93</v>
      </c>
      <c r="D320" s="37">
        <v>128712.14000000001</v>
      </c>
      <c r="E320" s="37">
        <v>10081.09</v>
      </c>
      <c r="F320" s="37">
        <v>117600.67</v>
      </c>
      <c r="G320" s="37">
        <v>26485.360000000001</v>
      </c>
      <c r="H320" s="37">
        <v>6751.89</v>
      </c>
      <c r="I320" s="37">
        <v>21249.45</v>
      </c>
      <c r="J320" s="37">
        <v>30.7</v>
      </c>
      <c r="K320" s="37">
        <v>1383.53</v>
      </c>
      <c r="L320" s="37">
        <v>2902.95</v>
      </c>
      <c r="M320" s="38">
        <v>0</v>
      </c>
      <c r="N320" s="37">
        <v>0</v>
      </c>
      <c r="O320" s="39">
        <f t="shared" si="4"/>
        <v>1092313.71</v>
      </c>
    </row>
    <row r="321" spans="1:15" s="48" customFormat="1" ht="15.6" x14ac:dyDescent="0.3">
      <c r="A321" s="41" t="s">
        <v>634</v>
      </c>
      <c r="B321" s="42" t="s">
        <v>635</v>
      </c>
      <c r="C321" s="37">
        <v>126018.75</v>
      </c>
      <c r="D321" s="37">
        <v>52700.800000000003</v>
      </c>
      <c r="E321" s="37">
        <v>2060.4899999999998</v>
      </c>
      <c r="F321" s="37">
        <v>11465.09</v>
      </c>
      <c r="G321" s="37">
        <v>1673.77</v>
      </c>
      <c r="H321" s="37">
        <v>757.06</v>
      </c>
      <c r="I321" s="37">
        <v>1309.03</v>
      </c>
      <c r="J321" s="37">
        <v>1.89</v>
      </c>
      <c r="K321" s="37">
        <v>418.41</v>
      </c>
      <c r="L321" s="37">
        <v>168.86</v>
      </c>
      <c r="M321" s="38">
        <v>4927</v>
      </c>
      <c r="N321" s="37">
        <v>0</v>
      </c>
      <c r="O321" s="39">
        <f t="shared" si="4"/>
        <v>201501.14999999997</v>
      </c>
    </row>
    <row r="322" spans="1:15" s="48" customFormat="1" ht="15.6" x14ac:dyDescent="0.3">
      <c r="A322" s="41" t="s">
        <v>636</v>
      </c>
      <c r="B322" s="42" t="s">
        <v>637</v>
      </c>
      <c r="C322" s="37">
        <v>187409.54</v>
      </c>
      <c r="D322" s="37">
        <v>63963.22</v>
      </c>
      <c r="E322" s="37">
        <v>2493.08</v>
      </c>
      <c r="F322" s="37">
        <v>22475.48</v>
      </c>
      <c r="G322" s="37">
        <v>3944.52</v>
      </c>
      <c r="H322" s="37">
        <v>1378.35</v>
      </c>
      <c r="I322" s="37">
        <v>3430.33</v>
      </c>
      <c r="J322" s="37">
        <v>4.96</v>
      </c>
      <c r="K322" s="37">
        <v>481.99</v>
      </c>
      <c r="L322" s="37">
        <v>487.28</v>
      </c>
      <c r="M322" s="38">
        <v>0</v>
      </c>
      <c r="N322" s="37">
        <v>0</v>
      </c>
      <c r="O322" s="39">
        <f t="shared" si="4"/>
        <v>286068.75000000006</v>
      </c>
    </row>
    <row r="323" spans="1:15" s="48" customFormat="1" ht="15.6" x14ac:dyDescent="0.3">
      <c r="A323" s="41" t="s">
        <v>638</v>
      </c>
      <c r="B323" s="42" t="s">
        <v>639</v>
      </c>
      <c r="C323" s="37">
        <v>192454.14</v>
      </c>
      <c r="D323" s="37">
        <v>81471.09</v>
      </c>
      <c r="E323" s="37">
        <v>2804.1400000000003</v>
      </c>
      <c r="F323" s="37">
        <v>22386.17</v>
      </c>
      <c r="G323" s="37">
        <v>4453.78</v>
      </c>
      <c r="H323" s="37">
        <v>1374.52</v>
      </c>
      <c r="I323" s="37">
        <v>3464.89</v>
      </c>
      <c r="J323" s="37">
        <v>5.01</v>
      </c>
      <c r="K323" s="37">
        <v>500.11</v>
      </c>
      <c r="L323" s="37">
        <v>456.37</v>
      </c>
      <c r="M323" s="38">
        <v>47070</v>
      </c>
      <c r="N323" s="37">
        <v>0</v>
      </c>
      <c r="O323" s="39">
        <f t="shared" si="4"/>
        <v>356440.22000000003</v>
      </c>
    </row>
    <row r="324" spans="1:15" s="48" customFormat="1" ht="15.6" x14ac:dyDescent="0.3">
      <c r="A324" s="41" t="s">
        <v>640</v>
      </c>
      <c r="B324" s="42" t="s">
        <v>641</v>
      </c>
      <c r="C324" s="37">
        <v>146949.23000000001</v>
      </c>
      <c r="D324" s="37">
        <v>63499.79</v>
      </c>
      <c r="E324" s="37">
        <v>2342.96</v>
      </c>
      <c r="F324" s="37">
        <v>15866.580000000002</v>
      </c>
      <c r="G324" s="37">
        <v>1663.83</v>
      </c>
      <c r="H324" s="37">
        <v>998.63</v>
      </c>
      <c r="I324" s="37">
        <v>1749.73</v>
      </c>
      <c r="J324" s="37">
        <v>2.5299999999999998</v>
      </c>
      <c r="K324" s="37">
        <v>526.51</v>
      </c>
      <c r="L324" s="37">
        <v>293.12</v>
      </c>
      <c r="M324" s="38">
        <v>6394</v>
      </c>
      <c r="N324" s="37">
        <v>0</v>
      </c>
      <c r="O324" s="39">
        <f t="shared" si="4"/>
        <v>240286.91</v>
      </c>
    </row>
    <row r="325" spans="1:15" s="48" customFormat="1" ht="15.6" x14ac:dyDescent="0.3">
      <c r="A325" s="41" t="s">
        <v>642</v>
      </c>
      <c r="B325" s="42" t="s">
        <v>643</v>
      </c>
      <c r="C325" s="37">
        <v>150113.54999999999</v>
      </c>
      <c r="D325" s="37">
        <v>60894.42</v>
      </c>
      <c r="E325" s="37">
        <v>2229.79</v>
      </c>
      <c r="F325" s="37">
        <v>15044.75</v>
      </c>
      <c r="G325" s="37">
        <v>2861.19</v>
      </c>
      <c r="H325" s="37">
        <v>968.74</v>
      </c>
      <c r="I325" s="37">
        <v>2172.34</v>
      </c>
      <c r="J325" s="37">
        <v>3.14</v>
      </c>
      <c r="K325" s="37">
        <v>451.03</v>
      </c>
      <c r="L325" s="37">
        <v>267.3</v>
      </c>
      <c r="M325" s="38">
        <v>0</v>
      </c>
      <c r="N325" s="37">
        <v>0</v>
      </c>
      <c r="O325" s="39">
        <f t="shared" si="4"/>
        <v>235006.24999999997</v>
      </c>
    </row>
    <row r="326" spans="1:15" s="48" customFormat="1" ht="15.6" x14ac:dyDescent="0.3">
      <c r="A326" s="41" t="s">
        <v>644</v>
      </c>
      <c r="B326" s="42" t="s">
        <v>645</v>
      </c>
      <c r="C326" s="37">
        <v>8242397.3499999996</v>
      </c>
      <c r="D326" s="37">
        <v>1136048.2000000002</v>
      </c>
      <c r="E326" s="37">
        <v>95306.08</v>
      </c>
      <c r="F326" s="37">
        <v>1583357.3900000001</v>
      </c>
      <c r="G326" s="37">
        <v>111288.83</v>
      </c>
      <c r="H326" s="37">
        <v>86748.9</v>
      </c>
      <c r="I326" s="37">
        <v>201343.35</v>
      </c>
      <c r="J326" s="37">
        <v>290.91000000000003</v>
      </c>
      <c r="K326" s="37">
        <v>7888.22</v>
      </c>
      <c r="L326" s="37">
        <v>43693.09</v>
      </c>
      <c r="M326" s="38">
        <v>0</v>
      </c>
      <c r="N326" s="37">
        <v>0</v>
      </c>
      <c r="O326" s="39">
        <f t="shared" si="4"/>
        <v>11508362.320000002</v>
      </c>
    </row>
    <row r="327" spans="1:15" s="48" customFormat="1" ht="15.6" x14ac:dyDescent="0.3">
      <c r="A327" s="41" t="s">
        <v>646</v>
      </c>
      <c r="B327" s="42" t="s">
        <v>647</v>
      </c>
      <c r="C327" s="37">
        <v>92419.12</v>
      </c>
      <c r="D327" s="37">
        <v>24797</v>
      </c>
      <c r="E327" s="37">
        <v>1371.14</v>
      </c>
      <c r="F327" s="37">
        <v>10447.130000000001</v>
      </c>
      <c r="G327" s="37">
        <v>2222.9699999999998</v>
      </c>
      <c r="H327" s="37">
        <v>646.80999999999995</v>
      </c>
      <c r="I327" s="37">
        <v>1679.88</v>
      </c>
      <c r="J327" s="37">
        <v>2.4300000000000002</v>
      </c>
      <c r="K327" s="37">
        <v>253</v>
      </c>
      <c r="L327" s="37">
        <v>206.72</v>
      </c>
      <c r="M327" s="38">
        <v>0</v>
      </c>
      <c r="N327" s="37">
        <v>0</v>
      </c>
      <c r="O327" s="39">
        <f t="shared" si="4"/>
        <v>134046.19999999998</v>
      </c>
    </row>
    <row r="328" spans="1:15" s="48" customFormat="1" ht="15.6" x14ac:dyDescent="0.3">
      <c r="A328" s="41" t="s">
        <v>648</v>
      </c>
      <c r="B328" s="42" t="s">
        <v>649</v>
      </c>
      <c r="C328" s="37">
        <v>82516.83</v>
      </c>
      <c r="D328" s="37">
        <v>26878</v>
      </c>
      <c r="E328" s="37">
        <v>1288.18</v>
      </c>
      <c r="F328" s="37">
        <v>8494.2099999999991</v>
      </c>
      <c r="G328" s="37">
        <v>1595.29</v>
      </c>
      <c r="H328" s="37">
        <v>539.83000000000004</v>
      </c>
      <c r="I328" s="37">
        <v>1220.0999999999999</v>
      </c>
      <c r="J328" s="37">
        <v>1.76</v>
      </c>
      <c r="K328" s="37">
        <v>247.06</v>
      </c>
      <c r="L328" s="37">
        <v>150.13</v>
      </c>
      <c r="M328" s="38">
        <v>0</v>
      </c>
      <c r="N328" s="37">
        <v>0</v>
      </c>
      <c r="O328" s="39">
        <f t="shared" si="4"/>
        <v>122931.39</v>
      </c>
    </row>
    <row r="329" spans="1:15" s="48" customFormat="1" ht="15.6" x14ac:dyDescent="0.3">
      <c r="A329" s="41" t="s">
        <v>650</v>
      </c>
      <c r="B329" s="42" t="s">
        <v>651</v>
      </c>
      <c r="C329" s="37">
        <v>191703.63</v>
      </c>
      <c r="D329" s="37">
        <v>46279.55</v>
      </c>
      <c r="E329" s="37">
        <v>2629.3900000000003</v>
      </c>
      <c r="F329" s="37">
        <v>30695.850000000002</v>
      </c>
      <c r="G329" s="37">
        <v>1702.77</v>
      </c>
      <c r="H329" s="37">
        <v>1733.72</v>
      </c>
      <c r="I329" s="37">
        <v>3409.22</v>
      </c>
      <c r="J329" s="37">
        <v>4.93</v>
      </c>
      <c r="K329" s="37">
        <v>339.85</v>
      </c>
      <c r="L329" s="37">
        <v>765.88</v>
      </c>
      <c r="M329" s="38">
        <v>0</v>
      </c>
      <c r="N329" s="37">
        <v>0</v>
      </c>
      <c r="O329" s="39">
        <f t="shared" ref="O329:O392" si="5">SUM(C329:N329)</f>
        <v>279264.78999999992</v>
      </c>
    </row>
    <row r="330" spans="1:15" s="48" customFormat="1" ht="15.6" x14ac:dyDescent="0.3">
      <c r="A330" s="41" t="s">
        <v>652</v>
      </c>
      <c r="B330" s="42" t="s">
        <v>653</v>
      </c>
      <c r="C330" s="37">
        <v>129119.67999999999</v>
      </c>
      <c r="D330" s="37">
        <v>56086</v>
      </c>
      <c r="E330" s="37">
        <v>2112.3200000000002</v>
      </c>
      <c r="F330" s="37">
        <v>11586.59</v>
      </c>
      <c r="G330" s="37">
        <v>1840.01</v>
      </c>
      <c r="H330" s="37">
        <v>768.2</v>
      </c>
      <c r="I330" s="37">
        <v>1358.43</v>
      </c>
      <c r="J330" s="37">
        <v>1.96</v>
      </c>
      <c r="K330" s="37">
        <v>431.07</v>
      </c>
      <c r="L330" s="37">
        <v>167.16</v>
      </c>
      <c r="M330" s="38">
        <v>0</v>
      </c>
      <c r="N330" s="37">
        <v>0</v>
      </c>
      <c r="O330" s="39">
        <f t="shared" si="5"/>
        <v>203471.42</v>
      </c>
    </row>
    <row r="331" spans="1:15" s="48" customFormat="1" ht="15.6" x14ac:dyDescent="0.3">
      <c r="A331" s="41" t="s">
        <v>654</v>
      </c>
      <c r="B331" s="42" t="s">
        <v>655</v>
      </c>
      <c r="C331" s="37">
        <v>220602.06</v>
      </c>
      <c r="D331" s="37">
        <v>44937.4</v>
      </c>
      <c r="E331" s="37">
        <v>3050</v>
      </c>
      <c r="F331" s="37">
        <v>28430.7</v>
      </c>
      <c r="G331" s="37">
        <v>5478.53</v>
      </c>
      <c r="H331" s="37">
        <v>1697.33</v>
      </c>
      <c r="I331" s="37">
        <v>4579.7700000000004</v>
      </c>
      <c r="J331" s="37">
        <v>6.62</v>
      </c>
      <c r="K331" s="37">
        <v>484.39</v>
      </c>
      <c r="L331" s="37">
        <v>633.28</v>
      </c>
      <c r="M331" s="38">
        <v>5888</v>
      </c>
      <c r="N331" s="37">
        <v>0</v>
      </c>
      <c r="O331" s="39">
        <f t="shared" si="5"/>
        <v>315788.08000000013</v>
      </c>
    </row>
    <row r="332" spans="1:15" s="48" customFormat="1" ht="15.6" x14ac:dyDescent="0.3">
      <c r="A332" s="41" t="s">
        <v>656</v>
      </c>
      <c r="B332" s="42" t="s">
        <v>657</v>
      </c>
      <c r="C332" s="37">
        <v>3759683.76</v>
      </c>
      <c r="D332" s="37">
        <v>672915.32000000007</v>
      </c>
      <c r="E332" s="37">
        <v>43549.35</v>
      </c>
      <c r="F332" s="37">
        <v>625275.18999999994</v>
      </c>
      <c r="G332" s="37">
        <v>109514.85</v>
      </c>
      <c r="H332" s="37">
        <v>35320.050000000003</v>
      </c>
      <c r="I332" s="37">
        <v>104887.95</v>
      </c>
      <c r="J332" s="37">
        <v>151.55000000000001</v>
      </c>
      <c r="K332" s="37">
        <v>4926.79</v>
      </c>
      <c r="L332" s="37">
        <v>16446.849999999999</v>
      </c>
      <c r="M332" s="38">
        <v>0</v>
      </c>
      <c r="N332" s="37">
        <v>0</v>
      </c>
      <c r="O332" s="39">
        <f t="shared" si="5"/>
        <v>5372671.6599999983</v>
      </c>
    </row>
    <row r="333" spans="1:15" s="48" customFormat="1" ht="15.6" x14ac:dyDescent="0.3">
      <c r="A333" s="41" t="s">
        <v>658</v>
      </c>
      <c r="B333" s="42" t="s">
        <v>659</v>
      </c>
      <c r="C333" s="37">
        <v>759516.84</v>
      </c>
      <c r="D333" s="37">
        <v>195318.36</v>
      </c>
      <c r="E333" s="37">
        <v>9612.5</v>
      </c>
      <c r="F333" s="37">
        <v>110370.72</v>
      </c>
      <c r="G333" s="37">
        <v>27695.86</v>
      </c>
      <c r="H333" s="37">
        <v>6406.58</v>
      </c>
      <c r="I333" s="37">
        <v>21151.88</v>
      </c>
      <c r="J333" s="37">
        <v>30.56</v>
      </c>
      <c r="K333" s="37">
        <v>1339.82</v>
      </c>
      <c r="L333" s="37">
        <v>2690.35</v>
      </c>
      <c r="M333" s="38">
        <v>3200</v>
      </c>
      <c r="N333" s="37">
        <v>0</v>
      </c>
      <c r="O333" s="39">
        <f t="shared" si="5"/>
        <v>1137333.4700000002</v>
      </c>
    </row>
    <row r="334" spans="1:15" s="48" customFormat="1" ht="15.6" x14ac:dyDescent="0.3">
      <c r="A334" s="41" t="s">
        <v>660</v>
      </c>
      <c r="B334" s="42" t="s">
        <v>661</v>
      </c>
      <c r="C334" s="37">
        <v>442352.63</v>
      </c>
      <c r="D334" s="37">
        <v>184988.18</v>
      </c>
      <c r="E334" s="37">
        <v>5926.79</v>
      </c>
      <c r="F334" s="37">
        <v>59256.399999999994</v>
      </c>
      <c r="G334" s="37">
        <v>11701.87</v>
      </c>
      <c r="H334" s="37">
        <v>3508.87</v>
      </c>
      <c r="I334" s="37">
        <v>9742.89</v>
      </c>
      <c r="J334" s="37">
        <v>14.08</v>
      </c>
      <c r="K334" s="37">
        <v>943.01</v>
      </c>
      <c r="L334" s="37">
        <v>1364.86</v>
      </c>
      <c r="M334" s="38">
        <v>42167</v>
      </c>
      <c r="N334" s="37">
        <v>0</v>
      </c>
      <c r="O334" s="39">
        <f t="shared" si="5"/>
        <v>761966.58000000007</v>
      </c>
    </row>
    <row r="335" spans="1:15" s="48" customFormat="1" ht="15.6" x14ac:dyDescent="0.3">
      <c r="A335" s="41" t="s">
        <v>662</v>
      </c>
      <c r="B335" s="42" t="s">
        <v>663</v>
      </c>
      <c r="C335" s="37">
        <v>1893552.68</v>
      </c>
      <c r="D335" s="37">
        <v>640246.73</v>
      </c>
      <c r="E335" s="37">
        <v>25083.62</v>
      </c>
      <c r="F335" s="37">
        <v>243090.47999999998</v>
      </c>
      <c r="G335" s="37">
        <v>35021.730000000003</v>
      </c>
      <c r="H335" s="37">
        <v>14568.3</v>
      </c>
      <c r="I335" s="37">
        <v>34385.300000000003</v>
      </c>
      <c r="J335" s="37">
        <v>49.68</v>
      </c>
      <c r="K335" s="37">
        <v>4058.78</v>
      </c>
      <c r="L335" s="37">
        <v>5483.52</v>
      </c>
      <c r="M335" s="38">
        <v>0</v>
      </c>
      <c r="N335" s="37">
        <v>0</v>
      </c>
      <c r="O335" s="39">
        <f t="shared" si="5"/>
        <v>2895540.82</v>
      </c>
    </row>
    <row r="336" spans="1:15" s="48" customFormat="1" ht="15.6" x14ac:dyDescent="0.3">
      <c r="A336" s="41" t="s">
        <v>664</v>
      </c>
      <c r="B336" s="42" t="s">
        <v>665</v>
      </c>
      <c r="C336" s="37">
        <v>136552.97</v>
      </c>
      <c r="D336" s="37">
        <v>41064</v>
      </c>
      <c r="E336" s="37">
        <v>2054.86</v>
      </c>
      <c r="F336" s="37">
        <v>16131.470000000001</v>
      </c>
      <c r="G336" s="37">
        <v>3322.71</v>
      </c>
      <c r="H336" s="37">
        <v>983.77</v>
      </c>
      <c r="I336" s="37">
        <v>2565.4299999999998</v>
      </c>
      <c r="J336" s="37">
        <v>3.71</v>
      </c>
      <c r="K336" s="37">
        <v>362.8</v>
      </c>
      <c r="L336" s="37">
        <v>327.99</v>
      </c>
      <c r="M336" s="38">
        <v>2716</v>
      </c>
      <c r="N336" s="37">
        <v>0</v>
      </c>
      <c r="O336" s="39">
        <f t="shared" si="5"/>
        <v>206085.70999999993</v>
      </c>
    </row>
    <row r="337" spans="1:15" s="48" customFormat="1" ht="15.6" x14ac:dyDescent="0.3">
      <c r="A337" s="41" t="s">
        <v>666</v>
      </c>
      <c r="B337" s="42" t="s">
        <v>667</v>
      </c>
      <c r="C337" s="37">
        <v>178047.81</v>
      </c>
      <c r="D337" s="37">
        <v>41029.58</v>
      </c>
      <c r="E337" s="37">
        <v>2569.2799999999997</v>
      </c>
      <c r="F337" s="37">
        <v>23645.5</v>
      </c>
      <c r="G337" s="37">
        <v>2639.67</v>
      </c>
      <c r="H337" s="37">
        <v>1398.1</v>
      </c>
      <c r="I337" s="37">
        <v>2980.11</v>
      </c>
      <c r="J337" s="37">
        <v>4.3099999999999996</v>
      </c>
      <c r="K337" s="37">
        <v>412.43</v>
      </c>
      <c r="L337" s="37">
        <v>528.70000000000005</v>
      </c>
      <c r="M337" s="38">
        <v>0</v>
      </c>
      <c r="N337" s="37">
        <v>0</v>
      </c>
      <c r="O337" s="39">
        <f t="shared" si="5"/>
        <v>253255.49000000002</v>
      </c>
    </row>
    <row r="338" spans="1:15" s="48" customFormat="1" ht="15.6" x14ac:dyDescent="0.3">
      <c r="A338" s="41" t="s">
        <v>668</v>
      </c>
      <c r="B338" s="42" t="s">
        <v>669</v>
      </c>
      <c r="C338" s="37">
        <v>314771.59000000003</v>
      </c>
      <c r="D338" s="37">
        <v>55846</v>
      </c>
      <c r="E338" s="37">
        <v>4357.05</v>
      </c>
      <c r="F338" s="37">
        <v>42021.42</v>
      </c>
      <c r="G338" s="37">
        <v>9786.42</v>
      </c>
      <c r="H338" s="37">
        <v>2486.62</v>
      </c>
      <c r="I338" s="37">
        <v>7572.08</v>
      </c>
      <c r="J338" s="37">
        <v>10.94</v>
      </c>
      <c r="K338" s="37">
        <v>697.43</v>
      </c>
      <c r="L338" s="37">
        <v>955.96</v>
      </c>
      <c r="M338" s="38">
        <v>14819</v>
      </c>
      <c r="N338" s="37">
        <v>0</v>
      </c>
      <c r="O338" s="39">
        <f t="shared" si="5"/>
        <v>453324.51</v>
      </c>
    </row>
    <row r="339" spans="1:15" s="48" customFormat="1" ht="15.6" x14ac:dyDescent="0.3">
      <c r="A339" s="41" t="s">
        <v>670</v>
      </c>
      <c r="B339" s="42" t="s">
        <v>671</v>
      </c>
      <c r="C339" s="37">
        <v>184507.01</v>
      </c>
      <c r="D339" s="37">
        <v>59876.109999999993</v>
      </c>
      <c r="E339" s="37">
        <v>2509.62</v>
      </c>
      <c r="F339" s="37">
        <v>21954.69</v>
      </c>
      <c r="G339" s="37">
        <v>2240.8000000000002</v>
      </c>
      <c r="H339" s="37">
        <v>1341.78</v>
      </c>
      <c r="I339" s="37">
        <v>2596.84</v>
      </c>
      <c r="J339" s="37">
        <v>3.75</v>
      </c>
      <c r="K339" s="37">
        <v>412.47</v>
      </c>
      <c r="L339" s="37">
        <v>467.15</v>
      </c>
      <c r="M339" s="38">
        <v>0</v>
      </c>
      <c r="N339" s="37">
        <v>0</v>
      </c>
      <c r="O339" s="39">
        <f t="shared" si="5"/>
        <v>275910.22000000003</v>
      </c>
    </row>
    <row r="340" spans="1:15" s="48" customFormat="1" ht="15.6" x14ac:dyDescent="0.3">
      <c r="A340" s="41" t="s">
        <v>672</v>
      </c>
      <c r="B340" s="42" t="s">
        <v>673</v>
      </c>
      <c r="C340" s="37">
        <v>74097.77</v>
      </c>
      <c r="D340" s="37">
        <v>27440.37</v>
      </c>
      <c r="E340" s="37">
        <v>1158.8600000000001</v>
      </c>
      <c r="F340" s="37">
        <v>8307.4500000000007</v>
      </c>
      <c r="G340" s="37">
        <v>837.52</v>
      </c>
      <c r="H340" s="37">
        <v>513.46</v>
      </c>
      <c r="I340" s="37">
        <v>921.98</v>
      </c>
      <c r="J340" s="37">
        <v>1.33</v>
      </c>
      <c r="K340" s="37">
        <v>213.08</v>
      </c>
      <c r="L340" s="37">
        <v>158.94999999999999</v>
      </c>
      <c r="M340" s="38">
        <v>0</v>
      </c>
      <c r="N340" s="37">
        <v>0</v>
      </c>
      <c r="O340" s="39">
        <f t="shared" si="5"/>
        <v>113650.77</v>
      </c>
    </row>
    <row r="341" spans="1:15" s="48" customFormat="1" ht="15.6" x14ac:dyDescent="0.3">
      <c r="A341" s="41" t="s">
        <v>674</v>
      </c>
      <c r="B341" s="42" t="s">
        <v>675</v>
      </c>
      <c r="C341" s="37">
        <v>324719.67</v>
      </c>
      <c r="D341" s="37">
        <v>68876.91</v>
      </c>
      <c r="E341" s="37">
        <v>4142.1499999999996</v>
      </c>
      <c r="F341" s="37">
        <v>53243.91</v>
      </c>
      <c r="G341" s="37">
        <v>7368.46</v>
      </c>
      <c r="H341" s="37">
        <v>3005.67</v>
      </c>
      <c r="I341" s="37">
        <v>8014.27</v>
      </c>
      <c r="J341" s="37">
        <v>11.58</v>
      </c>
      <c r="K341" s="37">
        <v>580.70000000000005</v>
      </c>
      <c r="L341" s="37">
        <v>1367.01</v>
      </c>
      <c r="M341" s="38">
        <v>9507</v>
      </c>
      <c r="N341" s="37">
        <v>0</v>
      </c>
      <c r="O341" s="39">
        <f t="shared" si="5"/>
        <v>480837.33000000007</v>
      </c>
    </row>
    <row r="342" spans="1:15" s="48" customFormat="1" ht="30" x14ac:dyDescent="0.3">
      <c r="A342" s="41" t="s">
        <v>676</v>
      </c>
      <c r="B342" s="42" t="s">
        <v>677</v>
      </c>
      <c r="C342" s="37">
        <v>2833045.66</v>
      </c>
      <c r="D342" s="37">
        <v>376542.86</v>
      </c>
      <c r="E342" s="37">
        <v>35281.599999999999</v>
      </c>
      <c r="F342" s="37">
        <v>430468.52</v>
      </c>
      <c r="G342" s="37">
        <v>114354.76</v>
      </c>
      <c r="H342" s="37">
        <v>24721.360000000001</v>
      </c>
      <c r="I342" s="37">
        <v>87344.59</v>
      </c>
      <c r="J342" s="37">
        <v>126.2</v>
      </c>
      <c r="K342" s="37">
        <v>4641.2700000000004</v>
      </c>
      <c r="L342" s="37">
        <v>10747.41</v>
      </c>
      <c r="M342" s="38">
        <v>219824</v>
      </c>
      <c r="N342" s="37">
        <v>0</v>
      </c>
      <c r="O342" s="39">
        <f t="shared" si="5"/>
        <v>4137098.23</v>
      </c>
    </row>
    <row r="343" spans="1:15" s="48" customFormat="1" ht="15.6" x14ac:dyDescent="0.3">
      <c r="A343" s="41" t="s">
        <v>678</v>
      </c>
      <c r="B343" s="42" t="s">
        <v>679</v>
      </c>
      <c r="C343" s="37">
        <v>155341.76000000001</v>
      </c>
      <c r="D343" s="37">
        <v>50524.2</v>
      </c>
      <c r="E343" s="37">
        <v>2387.0699999999997</v>
      </c>
      <c r="F343" s="37">
        <v>18347.690000000002</v>
      </c>
      <c r="G343" s="37">
        <v>1973.85</v>
      </c>
      <c r="H343" s="37">
        <v>1117.52</v>
      </c>
      <c r="I343" s="37">
        <v>2142.58</v>
      </c>
      <c r="J343" s="37">
        <v>3.1</v>
      </c>
      <c r="K343" s="37">
        <v>419.88</v>
      </c>
      <c r="L343" s="37">
        <v>369.33</v>
      </c>
      <c r="M343" s="38">
        <v>0</v>
      </c>
      <c r="N343" s="37">
        <v>0</v>
      </c>
      <c r="O343" s="39">
        <f t="shared" si="5"/>
        <v>232626.98</v>
      </c>
    </row>
    <row r="344" spans="1:15" s="48" customFormat="1" ht="15.6" x14ac:dyDescent="0.3">
      <c r="A344" s="41" t="s">
        <v>680</v>
      </c>
      <c r="B344" s="42" t="s">
        <v>681</v>
      </c>
      <c r="C344" s="37">
        <v>273305.23</v>
      </c>
      <c r="D344" s="37">
        <v>100413.43</v>
      </c>
      <c r="E344" s="37">
        <v>3796.71</v>
      </c>
      <c r="F344" s="37">
        <v>34204.160000000003</v>
      </c>
      <c r="G344" s="37">
        <v>3840.94</v>
      </c>
      <c r="H344" s="37">
        <v>2061.86</v>
      </c>
      <c r="I344" s="37">
        <v>4281.37</v>
      </c>
      <c r="J344" s="37">
        <v>6.19</v>
      </c>
      <c r="K344" s="37">
        <v>653.79</v>
      </c>
      <c r="L344" s="37">
        <v>748.06</v>
      </c>
      <c r="M344" s="38">
        <v>16637</v>
      </c>
      <c r="N344" s="37">
        <v>0</v>
      </c>
      <c r="O344" s="39">
        <f t="shared" si="5"/>
        <v>439948.74</v>
      </c>
    </row>
    <row r="345" spans="1:15" s="48" customFormat="1" ht="15.6" x14ac:dyDescent="0.3">
      <c r="A345" s="41" t="s">
        <v>682</v>
      </c>
      <c r="B345" s="42" t="s">
        <v>683</v>
      </c>
      <c r="C345" s="37">
        <v>487065.44</v>
      </c>
      <c r="D345" s="37">
        <v>101844.07</v>
      </c>
      <c r="E345" s="37">
        <v>6201.4600000000009</v>
      </c>
      <c r="F345" s="37">
        <v>68329.27</v>
      </c>
      <c r="G345" s="37">
        <v>13163.13</v>
      </c>
      <c r="H345" s="37">
        <v>4000.92</v>
      </c>
      <c r="I345" s="37">
        <v>11239.61</v>
      </c>
      <c r="J345" s="37">
        <v>16.239999999999998</v>
      </c>
      <c r="K345" s="37">
        <v>886.26</v>
      </c>
      <c r="L345" s="37">
        <v>1634.67</v>
      </c>
      <c r="M345" s="38">
        <v>0</v>
      </c>
      <c r="N345" s="37">
        <v>0</v>
      </c>
      <c r="O345" s="39">
        <f t="shared" si="5"/>
        <v>694381.07000000007</v>
      </c>
    </row>
    <row r="346" spans="1:15" s="48" customFormat="1" ht="15.6" x14ac:dyDescent="0.3">
      <c r="A346" s="41" t="s">
        <v>684</v>
      </c>
      <c r="B346" s="42" t="s">
        <v>685</v>
      </c>
      <c r="C346" s="37">
        <v>976612.13</v>
      </c>
      <c r="D346" s="37">
        <v>311702.18999999994</v>
      </c>
      <c r="E346" s="37">
        <v>11560.26</v>
      </c>
      <c r="F346" s="37">
        <v>169631.91</v>
      </c>
      <c r="G346" s="37">
        <v>22939.47</v>
      </c>
      <c r="H346" s="37">
        <v>9441.66</v>
      </c>
      <c r="I346" s="37">
        <v>25914.83</v>
      </c>
      <c r="J346" s="37">
        <v>37.44</v>
      </c>
      <c r="K346" s="37">
        <v>1071.68</v>
      </c>
      <c r="L346" s="37">
        <v>4502.6899999999996</v>
      </c>
      <c r="M346" s="38">
        <v>2522</v>
      </c>
      <c r="N346" s="37">
        <v>0</v>
      </c>
      <c r="O346" s="39">
        <f t="shared" si="5"/>
        <v>1535936.2599999995</v>
      </c>
    </row>
    <row r="347" spans="1:15" s="48" customFormat="1" ht="30" x14ac:dyDescent="0.3">
      <c r="A347" s="41" t="s">
        <v>686</v>
      </c>
      <c r="B347" s="42" t="s">
        <v>687</v>
      </c>
      <c r="C347" s="37">
        <v>463392.12</v>
      </c>
      <c r="D347" s="37">
        <v>148369.1</v>
      </c>
      <c r="E347" s="37">
        <v>4494.3599999999997</v>
      </c>
      <c r="F347" s="37">
        <v>50282.16</v>
      </c>
      <c r="G347" s="37">
        <v>9703.9500000000007</v>
      </c>
      <c r="H347" s="37">
        <v>3298.97</v>
      </c>
      <c r="I347" s="37">
        <v>8299.84</v>
      </c>
      <c r="J347" s="37">
        <v>11.99</v>
      </c>
      <c r="K347" s="37">
        <v>953.35</v>
      </c>
      <c r="L347" s="37">
        <v>1148.74</v>
      </c>
      <c r="M347" s="38">
        <v>0</v>
      </c>
      <c r="N347" s="37">
        <v>0</v>
      </c>
      <c r="O347" s="39">
        <f t="shared" si="5"/>
        <v>689954.57999999984</v>
      </c>
    </row>
    <row r="348" spans="1:15" s="48" customFormat="1" ht="30" x14ac:dyDescent="0.3">
      <c r="A348" s="41" t="s">
        <v>688</v>
      </c>
      <c r="B348" s="42" t="s">
        <v>689</v>
      </c>
      <c r="C348" s="37">
        <v>170801.42</v>
      </c>
      <c r="D348" s="37">
        <v>37764.800000000003</v>
      </c>
      <c r="E348" s="37">
        <v>2529.63</v>
      </c>
      <c r="F348" s="37">
        <v>19885.97</v>
      </c>
      <c r="G348" s="37">
        <v>3956.96</v>
      </c>
      <c r="H348" s="37">
        <v>1220.19</v>
      </c>
      <c r="I348" s="37">
        <v>3128.81</v>
      </c>
      <c r="J348" s="37">
        <v>4.5199999999999996</v>
      </c>
      <c r="K348" s="37">
        <v>458.14</v>
      </c>
      <c r="L348" s="37">
        <v>402.98</v>
      </c>
      <c r="M348" s="38">
        <v>0</v>
      </c>
      <c r="N348" s="37">
        <v>0</v>
      </c>
      <c r="O348" s="39">
        <f t="shared" si="5"/>
        <v>240153.42000000004</v>
      </c>
    </row>
    <row r="349" spans="1:15" s="48" customFormat="1" ht="15.6" x14ac:dyDescent="0.3">
      <c r="A349" s="41" t="s">
        <v>690</v>
      </c>
      <c r="B349" s="42" t="s">
        <v>691</v>
      </c>
      <c r="C349" s="37">
        <v>101411.44</v>
      </c>
      <c r="D349" s="37">
        <v>37853.649999999994</v>
      </c>
      <c r="E349" s="37">
        <v>1523.3700000000001</v>
      </c>
      <c r="F349" s="37">
        <v>10492.279999999999</v>
      </c>
      <c r="G349" s="37">
        <v>543.86</v>
      </c>
      <c r="H349" s="37">
        <v>671.97</v>
      </c>
      <c r="I349" s="37">
        <v>908.71</v>
      </c>
      <c r="J349" s="37">
        <v>1.31</v>
      </c>
      <c r="K349" s="37">
        <v>348.96</v>
      </c>
      <c r="L349" s="37">
        <v>192.57</v>
      </c>
      <c r="M349" s="38">
        <v>2568</v>
      </c>
      <c r="N349" s="37">
        <v>0</v>
      </c>
      <c r="O349" s="39">
        <f t="shared" si="5"/>
        <v>156516.11999999997</v>
      </c>
    </row>
    <row r="350" spans="1:15" s="48" customFormat="1" ht="15.6" x14ac:dyDescent="0.3">
      <c r="A350" s="41" t="s">
        <v>692</v>
      </c>
      <c r="B350" s="42" t="s">
        <v>693</v>
      </c>
      <c r="C350" s="37">
        <v>587433.22</v>
      </c>
      <c r="D350" s="37">
        <v>144195.66999999998</v>
      </c>
      <c r="E350" s="37">
        <v>6193.89</v>
      </c>
      <c r="F350" s="37">
        <v>78190.47</v>
      </c>
      <c r="G350" s="37">
        <v>9104.52</v>
      </c>
      <c r="H350" s="37">
        <v>4661.5200000000004</v>
      </c>
      <c r="I350" s="37">
        <v>10691.34</v>
      </c>
      <c r="J350" s="37">
        <v>15.45</v>
      </c>
      <c r="K350" s="37">
        <v>657.97</v>
      </c>
      <c r="L350" s="37">
        <v>1905.67</v>
      </c>
      <c r="M350" s="38">
        <v>0</v>
      </c>
      <c r="N350" s="37">
        <v>0</v>
      </c>
      <c r="O350" s="39">
        <f t="shared" si="5"/>
        <v>843049.71999999986</v>
      </c>
    </row>
    <row r="351" spans="1:15" s="48" customFormat="1" ht="15.6" x14ac:dyDescent="0.3">
      <c r="A351" s="41" t="s">
        <v>694</v>
      </c>
      <c r="B351" s="42" t="s">
        <v>695</v>
      </c>
      <c r="C351" s="37">
        <v>222352.54</v>
      </c>
      <c r="D351" s="37">
        <v>79791.64</v>
      </c>
      <c r="E351" s="37">
        <v>3096.0899999999997</v>
      </c>
      <c r="F351" s="37">
        <v>29116.039999999997</v>
      </c>
      <c r="G351" s="37">
        <v>4491.8900000000003</v>
      </c>
      <c r="H351" s="37">
        <v>1732.53</v>
      </c>
      <c r="I351" s="37">
        <v>4252.1000000000004</v>
      </c>
      <c r="J351" s="37">
        <v>6.14</v>
      </c>
      <c r="K351" s="37">
        <v>513.96</v>
      </c>
      <c r="L351" s="37">
        <v>654.04</v>
      </c>
      <c r="M351" s="38">
        <v>0</v>
      </c>
      <c r="N351" s="37">
        <v>0</v>
      </c>
      <c r="O351" s="39">
        <f t="shared" si="5"/>
        <v>346006.97000000003</v>
      </c>
    </row>
    <row r="352" spans="1:15" s="48" customFormat="1" ht="15.6" x14ac:dyDescent="0.3">
      <c r="A352" s="41" t="s">
        <v>696</v>
      </c>
      <c r="B352" s="42" t="s">
        <v>697</v>
      </c>
      <c r="C352" s="37">
        <v>239347.36</v>
      </c>
      <c r="D352" s="37">
        <v>90038.8</v>
      </c>
      <c r="E352" s="37">
        <v>3275.55</v>
      </c>
      <c r="F352" s="37">
        <v>28231.98</v>
      </c>
      <c r="G352" s="37">
        <v>6433.31</v>
      </c>
      <c r="H352" s="37">
        <v>1733.14</v>
      </c>
      <c r="I352" s="37">
        <v>4854.49</v>
      </c>
      <c r="J352" s="37">
        <v>7.01</v>
      </c>
      <c r="K352" s="37">
        <v>592.86</v>
      </c>
      <c r="L352" s="37">
        <v>597.33000000000004</v>
      </c>
      <c r="M352" s="38">
        <v>29479</v>
      </c>
      <c r="N352" s="37">
        <v>0</v>
      </c>
      <c r="O352" s="39">
        <f t="shared" si="5"/>
        <v>404590.82999999996</v>
      </c>
    </row>
    <row r="353" spans="1:15" s="48" customFormat="1" ht="15.6" x14ac:dyDescent="0.3">
      <c r="A353" s="41" t="s">
        <v>698</v>
      </c>
      <c r="B353" s="42" t="s">
        <v>699</v>
      </c>
      <c r="C353" s="37">
        <v>304132.23</v>
      </c>
      <c r="D353" s="37">
        <v>54117.56</v>
      </c>
      <c r="E353" s="37">
        <v>4133.13</v>
      </c>
      <c r="F353" s="37">
        <v>39908.53</v>
      </c>
      <c r="G353" s="37">
        <v>9531.39</v>
      </c>
      <c r="H353" s="37">
        <v>2373.6999999999998</v>
      </c>
      <c r="I353" s="37">
        <v>7284.69</v>
      </c>
      <c r="J353" s="37">
        <v>10.53</v>
      </c>
      <c r="K353" s="37">
        <v>657.42</v>
      </c>
      <c r="L353" s="37">
        <v>904.07</v>
      </c>
      <c r="M353" s="38">
        <v>0</v>
      </c>
      <c r="N353" s="37">
        <v>0</v>
      </c>
      <c r="O353" s="39">
        <f t="shared" si="5"/>
        <v>423053.25</v>
      </c>
    </row>
    <row r="354" spans="1:15" s="48" customFormat="1" ht="15.6" x14ac:dyDescent="0.3">
      <c r="A354" s="41" t="s">
        <v>700</v>
      </c>
      <c r="B354" s="42" t="s">
        <v>701</v>
      </c>
      <c r="C354" s="37">
        <v>335548.28</v>
      </c>
      <c r="D354" s="37">
        <v>56692.17</v>
      </c>
      <c r="E354" s="37">
        <v>4153.2299999999996</v>
      </c>
      <c r="F354" s="37">
        <v>57390.62</v>
      </c>
      <c r="G354" s="37">
        <v>3496.6</v>
      </c>
      <c r="H354" s="37">
        <v>3201.68</v>
      </c>
      <c r="I354" s="37">
        <v>6756.7</v>
      </c>
      <c r="J354" s="37">
        <v>9.76</v>
      </c>
      <c r="K354" s="37">
        <v>431.44</v>
      </c>
      <c r="L354" s="37">
        <v>1502.7</v>
      </c>
      <c r="M354" s="38">
        <v>0</v>
      </c>
      <c r="N354" s="37">
        <v>0</v>
      </c>
      <c r="O354" s="39">
        <f t="shared" si="5"/>
        <v>469183.18</v>
      </c>
    </row>
    <row r="355" spans="1:15" s="48" customFormat="1" ht="15.6" x14ac:dyDescent="0.3">
      <c r="A355" s="41" t="s">
        <v>702</v>
      </c>
      <c r="B355" s="42" t="s">
        <v>703</v>
      </c>
      <c r="C355" s="37">
        <v>293274.37</v>
      </c>
      <c r="D355" s="37">
        <v>76341.709999999992</v>
      </c>
      <c r="E355" s="37">
        <v>4038.8199999999997</v>
      </c>
      <c r="F355" s="37">
        <v>40906.229999999996</v>
      </c>
      <c r="G355" s="37">
        <v>9504.18</v>
      </c>
      <c r="H355" s="37">
        <v>2392.1999999999998</v>
      </c>
      <c r="I355" s="37">
        <v>7474.91</v>
      </c>
      <c r="J355" s="37">
        <v>10.8</v>
      </c>
      <c r="K355" s="37">
        <v>617.45000000000005</v>
      </c>
      <c r="L355" s="37">
        <v>954.71</v>
      </c>
      <c r="M355" s="38">
        <v>0</v>
      </c>
      <c r="N355" s="37">
        <v>0</v>
      </c>
      <c r="O355" s="39">
        <f t="shared" si="5"/>
        <v>435515.37999999995</v>
      </c>
    </row>
    <row r="356" spans="1:15" s="48" customFormat="1" ht="15.6" x14ac:dyDescent="0.3">
      <c r="A356" s="41" t="s">
        <v>704</v>
      </c>
      <c r="B356" s="42" t="s">
        <v>705</v>
      </c>
      <c r="C356" s="37">
        <v>690957.11</v>
      </c>
      <c r="D356" s="37">
        <v>245885.7</v>
      </c>
      <c r="E356" s="37">
        <v>9201.19</v>
      </c>
      <c r="F356" s="37">
        <v>95712.18</v>
      </c>
      <c r="G356" s="37">
        <v>18764.509999999998</v>
      </c>
      <c r="H356" s="37">
        <v>5613.28</v>
      </c>
      <c r="I356" s="37">
        <v>15916.01</v>
      </c>
      <c r="J356" s="37">
        <v>23</v>
      </c>
      <c r="K356" s="37">
        <v>1366.75</v>
      </c>
      <c r="L356" s="37">
        <v>2246.9299999999998</v>
      </c>
      <c r="M356" s="38">
        <v>0</v>
      </c>
      <c r="N356" s="37">
        <v>0</v>
      </c>
      <c r="O356" s="39">
        <f t="shared" si="5"/>
        <v>1085686.6599999999</v>
      </c>
    </row>
    <row r="357" spans="1:15" s="48" customFormat="1" ht="15.6" x14ac:dyDescent="0.3">
      <c r="A357" s="41" t="s">
        <v>706</v>
      </c>
      <c r="B357" s="42" t="s">
        <v>707</v>
      </c>
      <c r="C357" s="37">
        <v>201014.56</v>
      </c>
      <c r="D357" s="37">
        <v>43565.279999999999</v>
      </c>
      <c r="E357" s="37">
        <v>2842.94</v>
      </c>
      <c r="F357" s="37">
        <v>27657.83</v>
      </c>
      <c r="G357" s="37">
        <v>4977</v>
      </c>
      <c r="H357" s="37">
        <v>1621.34</v>
      </c>
      <c r="I357" s="37">
        <v>4374.57</v>
      </c>
      <c r="J357" s="37">
        <v>6.32</v>
      </c>
      <c r="K357" s="37">
        <v>439.96</v>
      </c>
      <c r="L357" s="37">
        <v>635.33000000000004</v>
      </c>
      <c r="M357" s="38">
        <v>535</v>
      </c>
      <c r="N357" s="37">
        <v>0</v>
      </c>
      <c r="O357" s="39">
        <f t="shared" si="5"/>
        <v>287670.13000000006</v>
      </c>
    </row>
    <row r="358" spans="1:15" s="48" customFormat="1" ht="15.6" x14ac:dyDescent="0.3">
      <c r="A358" s="41" t="s">
        <v>708</v>
      </c>
      <c r="B358" s="42" t="s">
        <v>709</v>
      </c>
      <c r="C358" s="37">
        <v>2030997.84</v>
      </c>
      <c r="D358" s="37">
        <v>441647.58000000007</v>
      </c>
      <c r="E358" s="37">
        <v>24461.18</v>
      </c>
      <c r="F358" s="37">
        <v>348514.03</v>
      </c>
      <c r="G358" s="37">
        <v>36705.43</v>
      </c>
      <c r="H358" s="37">
        <v>19477.77</v>
      </c>
      <c r="I358" s="37">
        <v>48699.62</v>
      </c>
      <c r="J358" s="37">
        <v>70.36</v>
      </c>
      <c r="K358" s="37">
        <v>2819.93</v>
      </c>
      <c r="L358" s="37">
        <v>9196.61</v>
      </c>
      <c r="M358" s="38">
        <v>0</v>
      </c>
      <c r="N358" s="37">
        <v>0</v>
      </c>
      <c r="O358" s="39">
        <f t="shared" si="5"/>
        <v>2962590.35</v>
      </c>
    </row>
    <row r="359" spans="1:15" s="48" customFormat="1" ht="15.6" x14ac:dyDescent="0.3">
      <c r="A359" s="41" t="s">
        <v>710</v>
      </c>
      <c r="B359" s="42" t="s">
        <v>711</v>
      </c>
      <c r="C359" s="37">
        <v>244378.61</v>
      </c>
      <c r="D359" s="37">
        <v>87175.31</v>
      </c>
      <c r="E359" s="37">
        <v>3449.1099999999997</v>
      </c>
      <c r="F359" s="37">
        <v>32824.1</v>
      </c>
      <c r="G359" s="37">
        <v>6382.4</v>
      </c>
      <c r="H359" s="37">
        <v>1936.94</v>
      </c>
      <c r="I359" s="37">
        <v>5359.69</v>
      </c>
      <c r="J359" s="37">
        <v>7.74</v>
      </c>
      <c r="K359" s="37">
        <v>545.38</v>
      </c>
      <c r="L359" s="37">
        <v>744.36</v>
      </c>
      <c r="M359" s="38">
        <v>14057</v>
      </c>
      <c r="N359" s="37">
        <v>0</v>
      </c>
      <c r="O359" s="39">
        <f t="shared" si="5"/>
        <v>396860.63999999996</v>
      </c>
    </row>
    <row r="360" spans="1:15" s="48" customFormat="1" ht="15.6" x14ac:dyDescent="0.3">
      <c r="A360" s="41" t="s">
        <v>712</v>
      </c>
      <c r="B360" s="42" t="s">
        <v>713</v>
      </c>
      <c r="C360" s="37">
        <v>314377.7</v>
      </c>
      <c r="D360" s="37">
        <v>59358.2</v>
      </c>
      <c r="E360" s="37">
        <v>4298.1899999999996</v>
      </c>
      <c r="F360" s="37">
        <v>45025.590000000004</v>
      </c>
      <c r="G360" s="37">
        <v>11675.33</v>
      </c>
      <c r="H360" s="37">
        <v>2615.77</v>
      </c>
      <c r="I360" s="37">
        <v>8597.01</v>
      </c>
      <c r="J360" s="37">
        <v>12.42</v>
      </c>
      <c r="K360" s="37">
        <v>639.36</v>
      </c>
      <c r="L360" s="37">
        <v>1067.6300000000001</v>
      </c>
      <c r="M360" s="38">
        <v>18110</v>
      </c>
      <c r="N360" s="37">
        <v>0</v>
      </c>
      <c r="O360" s="39">
        <f t="shared" si="5"/>
        <v>465777.20000000007</v>
      </c>
    </row>
    <row r="361" spans="1:15" s="48" customFormat="1" ht="15.6" x14ac:dyDescent="0.3">
      <c r="A361" s="41" t="s">
        <v>714</v>
      </c>
      <c r="B361" s="42" t="s">
        <v>715</v>
      </c>
      <c r="C361" s="37">
        <v>196367.7</v>
      </c>
      <c r="D361" s="37">
        <v>109885.73</v>
      </c>
      <c r="E361" s="37">
        <v>2785.1600000000003</v>
      </c>
      <c r="F361" s="37">
        <v>23970.800000000003</v>
      </c>
      <c r="G361" s="37">
        <v>5455.99</v>
      </c>
      <c r="H361" s="37">
        <v>1453.18</v>
      </c>
      <c r="I361" s="37">
        <v>4158.03</v>
      </c>
      <c r="J361" s="37">
        <v>6.01</v>
      </c>
      <c r="K361" s="37">
        <v>484.67</v>
      </c>
      <c r="L361" s="37">
        <v>511.63</v>
      </c>
      <c r="M361" s="38">
        <v>0</v>
      </c>
      <c r="N361" s="37">
        <v>0</v>
      </c>
      <c r="O361" s="39">
        <f t="shared" si="5"/>
        <v>345078.89999999997</v>
      </c>
    </row>
    <row r="362" spans="1:15" s="48" customFormat="1" ht="15.6" x14ac:dyDescent="0.3">
      <c r="A362" s="41" t="s">
        <v>716</v>
      </c>
      <c r="B362" s="42" t="s">
        <v>717</v>
      </c>
      <c r="C362" s="37">
        <v>100815.36</v>
      </c>
      <c r="D362" s="37">
        <v>48542.340000000004</v>
      </c>
      <c r="E362" s="37">
        <v>1684.35</v>
      </c>
      <c r="F362" s="37">
        <v>8358.86</v>
      </c>
      <c r="G362" s="37">
        <v>1108.67</v>
      </c>
      <c r="H362" s="37">
        <v>569.24</v>
      </c>
      <c r="I362" s="37">
        <v>831.26</v>
      </c>
      <c r="J362" s="37">
        <v>1.2</v>
      </c>
      <c r="K362" s="37">
        <v>351.67</v>
      </c>
      <c r="L362" s="37">
        <v>103.42</v>
      </c>
      <c r="M362" s="38">
        <v>5140</v>
      </c>
      <c r="N362" s="37">
        <v>0</v>
      </c>
      <c r="O362" s="39">
        <f t="shared" si="5"/>
        <v>167506.37000000008</v>
      </c>
    </row>
    <row r="363" spans="1:15" s="48" customFormat="1" ht="15.6" x14ac:dyDescent="0.3">
      <c r="A363" s="41" t="s">
        <v>718</v>
      </c>
      <c r="B363" s="42" t="s">
        <v>719</v>
      </c>
      <c r="C363" s="37">
        <v>104419.25</v>
      </c>
      <c r="D363" s="37">
        <v>45480</v>
      </c>
      <c r="E363" s="37">
        <v>1695.6100000000001</v>
      </c>
      <c r="F363" s="37">
        <v>9615.1899999999987</v>
      </c>
      <c r="G363" s="37">
        <v>1559.8</v>
      </c>
      <c r="H363" s="37">
        <v>632.04999999999995</v>
      </c>
      <c r="I363" s="37">
        <v>1176.92</v>
      </c>
      <c r="J363" s="37">
        <v>1.7</v>
      </c>
      <c r="K363" s="37">
        <v>341.28</v>
      </c>
      <c r="L363" s="37">
        <v>144.82</v>
      </c>
      <c r="M363" s="38">
        <v>0</v>
      </c>
      <c r="N363" s="37">
        <v>0</v>
      </c>
      <c r="O363" s="39">
        <f t="shared" si="5"/>
        <v>165066.62</v>
      </c>
    </row>
    <row r="364" spans="1:15" s="48" customFormat="1" ht="15.6" x14ac:dyDescent="0.3">
      <c r="A364" s="41" t="s">
        <v>720</v>
      </c>
      <c r="B364" s="42" t="s">
        <v>721</v>
      </c>
      <c r="C364" s="37">
        <v>345800.64</v>
      </c>
      <c r="D364" s="37">
        <v>77254.31</v>
      </c>
      <c r="E364" s="37">
        <v>4619.0599999999995</v>
      </c>
      <c r="F364" s="37">
        <v>52615.89</v>
      </c>
      <c r="G364" s="37">
        <v>4926.75</v>
      </c>
      <c r="H364" s="37">
        <v>3011.04</v>
      </c>
      <c r="I364" s="37">
        <v>6651.05</v>
      </c>
      <c r="J364" s="37">
        <v>9.61</v>
      </c>
      <c r="K364" s="37">
        <v>617.12</v>
      </c>
      <c r="L364" s="37">
        <v>1291.76</v>
      </c>
      <c r="M364" s="38">
        <v>22790</v>
      </c>
      <c r="N364" s="37">
        <v>0</v>
      </c>
      <c r="O364" s="39">
        <f t="shared" si="5"/>
        <v>519587.23</v>
      </c>
    </row>
    <row r="365" spans="1:15" s="48" customFormat="1" ht="15.6" x14ac:dyDescent="0.3">
      <c r="A365" s="41" t="s">
        <v>722</v>
      </c>
      <c r="B365" s="42" t="s">
        <v>723</v>
      </c>
      <c r="C365" s="37">
        <v>163913.96</v>
      </c>
      <c r="D365" s="37">
        <v>57174.979999999996</v>
      </c>
      <c r="E365" s="37">
        <v>2351.5699999999997</v>
      </c>
      <c r="F365" s="37">
        <v>18611.96</v>
      </c>
      <c r="G365" s="37">
        <v>1919.67</v>
      </c>
      <c r="H365" s="37">
        <v>1154.25</v>
      </c>
      <c r="I365" s="37">
        <v>2147.16</v>
      </c>
      <c r="J365" s="37">
        <v>3.1</v>
      </c>
      <c r="K365" s="37">
        <v>452.6</v>
      </c>
      <c r="L365" s="37">
        <v>376.03</v>
      </c>
      <c r="M365" s="38">
        <v>0</v>
      </c>
      <c r="N365" s="37">
        <v>0</v>
      </c>
      <c r="O365" s="39">
        <f t="shared" si="5"/>
        <v>248105.28000000003</v>
      </c>
    </row>
    <row r="366" spans="1:15" s="48" customFormat="1" ht="15.6" x14ac:dyDescent="0.3">
      <c r="A366" s="41" t="s">
        <v>724</v>
      </c>
      <c r="B366" s="42" t="s">
        <v>725</v>
      </c>
      <c r="C366" s="37">
        <v>225114.11</v>
      </c>
      <c r="D366" s="37">
        <v>80398.55</v>
      </c>
      <c r="E366" s="37">
        <v>3276.1</v>
      </c>
      <c r="F366" s="37">
        <v>22876.639999999999</v>
      </c>
      <c r="G366" s="37">
        <v>4445.54</v>
      </c>
      <c r="H366" s="37">
        <v>1466.4</v>
      </c>
      <c r="I366" s="37">
        <v>3383.8</v>
      </c>
      <c r="J366" s="37">
        <v>4.8899999999999997</v>
      </c>
      <c r="K366" s="37">
        <v>641.6</v>
      </c>
      <c r="L366" s="37">
        <v>416.36</v>
      </c>
      <c r="M366" s="38">
        <v>989</v>
      </c>
      <c r="N366" s="37">
        <v>0</v>
      </c>
      <c r="O366" s="39">
        <f t="shared" si="5"/>
        <v>343012.98999999993</v>
      </c>
    </row>
    <row r="367" spans="1:15" s="48" customFormat="1" ht="15.6" x14ac:dyDescent="0.3">
      <c r="A367" s="41" t="s">
        <v>726</v>
      </c>
      <c r="B367" s="42" t="s">
        <v>727</v>
      </c>
      <c r="C367" s="37">
        <v>145966.98000000001</v>
      </c>
      <c r="D367" s="37">
        <v>56701.729999999996</v>
      </c>
      <c r="E367" s="37">
        <v>2114.02</v>
      </c>
      <c r="F367" s="37">
        <v>15840.96</v>
      </c>
      <c r="G367" s="37">
        <v>1457.77</v>
      </c>
      <c r="H367" s="37">
        <v>994.67</v>
      </c>
      <c r="I367" s="37">
        <v>1697.35</v>
      </c>
      <c r="J367" s="37">
        <v>2.4500000000000002</v>
      </c>
      <c r="K367" s="37">
        <v>401.34</v>
      </c>
      <c r="L367" s="37">
        <v>306.70999999999998</v>
      </c>
      <c r="M367" s="38">
        <v>0</v>
      </c>
      <c r="N367" s="37">
        <v>0</v>
      </c>
      <c r="O367" s="39">
        <f t="shared" si="5"/>
        <v>225483.98</v>
      </c>
    </row>
    <row r="368" spans="1:15" s="48" customFormat="1" ht="15.6" x14ac:dyDescent="0.3">
      <c r="A368" s="41" t="s">
        <v>728</v>
      </c>
      <c r="B368" s="42" t="s">
        <v>729</v>
      </c>
      <c r="C368" s="37">
        <v>336282.87</v>
      </c>
      <c r="D368" s="37">
        <v>138922.69</v>
      </c>
      <c r="E368" s="37">
        <v>4717.3100000000004</v>
      </c>
      <c r="F368" s="37">
        <v>42453.85</v>
      </c>
      <c r="G368" s="37">
        <v>9053.0300000000007</v>
      </c>
      <c r="H368" s="37">
        <v>2551.27</v>
      </c>
      <c r="I368" s="37">
        <v>7171.15</v>
      </c>
      <c r="J368" s="37">
        <v>10.36</v>
      </c>
      <c r="K368" s="37">
        <v>804.49</v>
      </c>
      <c r="L368" s="37">
        <v>930.16</v>
      </c>
      <c r="M368" s="38">
        <v>0</v>
      </c>
      <c r="N368" s="37">
        <v>0</v>
      </c>
      <c r="O368" s="39">
        <f t="shared" si="5"/>
        <v>542897.18000000005</v>
      </c>
    </row>
    <row r="369" spans="1:15" s="48" customFormat="1" ht="15.6" x14ac:dyDescent="0.3">
      <c r="A369" s="41" t="s">
        <v>730</v>
      </c>
      <c r="B369" s="42" t="s">
        <v>731</v>
      </c>
      <c r="C369" s="37">
        <v>130352.9</v>
      </c>
      <c r="D369" s="37">
        <v>60196.05</v>
      </c>
      <c r="E369" s="37">
        <v>2106.8199999999997</v>
      </c>
      <c r="F369" s="37">
        <v>11914.400000000001</v>
      </c>
      <c r="G369" s="37">
        <v>1895.97</v>
      </c>
      <c r="H369" s="37">
        <v>786.35</v>
      </c>
      <c r="I369" s="37">
        <v>1436.46</v>
      </c>
      <c r="J369" s="37">
        <v>2.08</v>
      </c>
      <c r="K369" s="37">
        <v>430.67</v>
      </c>
      <c r="L369" s="37">
        <v>178.51</v>
      </c>
      <c r="M369" s="38">
        <v>0</v>
      </c>
      <c r="N369" s="37">
        <v>0</v>
      </c>
      <c r="O369" s="39">
        <f t="shared" si="5"/>
        <v>209300.21000000002</v>
      </c>
    </row>
    <row r="370" spans="1:15" s="48" customFormat="1" ht="15.6" x14ac:dyDescent="0.3">
      <c r="A370" s="41" t="s">
        <v>732</v>
      </c>
      <c r="B370" s="42" t="s">
        <v>733</v>
      </c>
      <c r="C370" s="37">
        <v>199657.63</v>
      </c>
      <c r="D370" s="37">
        <v>64292.679999999993</v>
      </c>
      <c r="E370" s="37">
        <v>2733.98</v>
      </c>
      <c r="F370" s="37">
        <v>25481.91</v>
      </c>
      <c r="G370" s="37">
        <v>3373.84</v>
      </c>
      <c r="H370" s="37">
        <v>1527.42</v>
      </c>
      <c r="I370" s="37">
        <v>3449.65</v>
      </c>
      <c r="J370" s="37">
        <v>4.9800000000000004</v>
      </c>
      <c r="K370" s="37">
        <v>450.46</v>
      </c>
      <c r="L370" s="37">
        <v>566.54</v>
      </c>
      <c r="M370" s="38">
        <v>0</v>
      </c>
      <c r="N370" s="37">
        <v>0</v>
      </c>
      <c r="O370" s="39">
        <f t="shared" si="5"/>
        <v>301539.08999999997</v>
      </c>
    </row>
    <row r="371" spans="1:15" s="48" customFormat="1" ht="15.6" x14ac:dyDescent="0.3">
      <c r="A371" s="41" t="s">
        <v>734</v>
      </c>
      <c r="B371" s="42" t="s">
        <v>735</v>
      </c>
      <c r="C371" s="37">
        <v>230166.5</v>
      </c>
      <c r="D371" s="37">
        <v>75643.320000000007</v>
      </c>
      <c r="E371" s="37">
        <v>3236.21</v>
      </c>
      <c r="F371" s="37">
        <v>29399.48</v>
      </c>
      <c r="G371" s="37">
        <v>5998.33</v>
      </c>
      <c r="H371" s="37">
        <v>1761.01</v>
      </c>
      <c r="I371" s="37">
        <v>4900.55</v>
      </c>
      <c r="J371" s="37">
        <v>7.08</v>
      </c>
      <c r="K371" s="37">
        <v>554.17999999999995</v>
      </c>
      <c r="L371" s="37">
        <v>648.54</v>
      </c>
      <c r="M371" s="38">
        <v>14602</v>
      </c>
      <c r="N371" s="37">
        <v>0</v>
      </c>
      <c r="O371" s="39">
        <f t="shared" si="5"/>
        <v>366917.2</v>
      </c>
    </row>
    <row r="372" spans="1:15" s="48" customFormat="1" ht="15.6" x14ac:dyDescent="0.3">
      <c r="A372" s="41" t="s">
        <v>736</v>
      </c>
      <c r="B372" s="42" t="s">
        <v>737</v>
      </c>
      <c r="C372" s="37">
        <v>1185934.96</v>
      </c>
      <c r="D372" s="37">
        <v>399836.56999999995</v>
      </c>
      <c r="E372" s="37">
        <v>14830.47</v>
      </c>
      <c r="F372" s="37">
        <v>177166.13999999998</v>
      </c>
      <c r="G372" s="37">
        <v>42368.08</v>
      </c>
      <c r="H372" s="37">
        <v>10210.969999999999</v>
      </c>
      <c r="I372" s="37">
        <v>33691.47</v>
      </c>
      <c r="J372" s="37">
        <v>48.68</v>
      </c>
      <c r="K372" s="37">
        <v>1930.63</v>
      </c>
      <c r="L372" s="37">
        <v>4384.1099999999997</v>
      </c>
      <c r="M372" s="38">
        <v>0</v>
      </c>
      <c r="N372" s="37">
        <v>0</v>
      </c>
      <c r="O372" s="39">
        <f t="shared" si="5"/>
        <v>1870402.0799999996</v>
      </c>
    </row>
    <row r="373" spans="1:15" s="48" customFormat="1" ht="15.6" x14ac:dyDescent="0.3">
      <c r="A373" s="41" t="s">
        <v>738</v>
      </c>
      <c r="B373" s="42" t="s">
        <v>739</v>
      </c>
      <c r="C373" s="37">
        <v>194787.38</v>
      </c>
      <c r="D373" s="37">
        <v>46259.05</v>
      </c>
      <c r="E373" s="37">
        <v>2585.0500000000002</v>
      </c>
      <c r="F373" s="37">
        <v>30669.969999999998</v>
      </c>
      <c r="G373" s="37">
        <v>2388.1</v>
      </c>
      <c r="H373" s="37">
        <v>1742.44</v>
      </c>
      <c r="I373" s="37">
        <v>3714.32</v>
      </c>
      <c r="J373" s="37">
        <v>5.37</v>
      </c>
      <c r="K373" s="37">
        <v>344.63</v>
      </c>
      <c r="L373" s="37">
        <v>766.15</v>
      </c>
      <c r="M373" s="38">
        <v>0</v>
      </c>
      <c r="N373" s="37">
        <v>0</v>
      </c>
      <c r="O373" s="39">
        <f t="shared" si="5"/>
        <v>283262.45999999996</v>
      </c>
    </row>
    <row r="374" spans="1:15" s="48" customFormat="1" ht="15.6" x14ac:dyDescent="0.3">
      <c r="A374" s="41" t="s">
        <v>740</v>
      </c>
      <c r="B374" s="42" t="s">
        <v>741</v>
      </c>
      <c r="C374" s="37">
        <v>483255.82</v>
      </c>
      <c r="D374" s="37">
        <v>186091.48</v>
      </c>
      <c r="E374" s="37">
        <v>6101.59</v>
      </c>
      <c r="F374" s="37">
        <v>68672.25</v>
      </c>
      <c r="G374" s="37">
        <v>8448.61</v>
      </c>
      <c r="H374" s="37">
        <v>4021.98</v>
      </c>
      <c r="I374" s="37">
        <v>9419.4</v>
      </c>
      <c r="J374" s="37">
        <v>13.61</v>
      </c>
      <c r="K374" s="37">
        <v>1015.86</v>
      </c>
      <c r="L374" s="37">
        <v>1662.13</v>
      </c>
      <c r="M374" s="38">
        <v>0</v>
      </c>
      <c r="N374" s="37">
        <v>0</v>
      </c>
      <c r="O374" s="39">
        <f t="shared" si="5"/>
        <v>768702.73</v>
      </c>
    </row>
    <row r="375" spans="1:15" s="48" customFormat="1" ht="15.6" x14ac:dyDescent="0.3">
      <c r="A375" s="41" t="s">
        <v>742</v>
      </c>
      <c r="B375" s="42" t="s">
        <v>743</v>
      </c>
      <c r="C375" s="37">
        <v>336901.64</v>
      </c>
      <c r="D375" s="37">
        <v>90294.23</v>
      </c>
      <c r="E375" s="37">
        <v>4631.7</v>
      </c>
      <c r="F375" s="37">
        <v>45427.72</v>
      </c>
      <c r="G375" s="37">
        <v>10654.75</v>
      </c>
      <c r="H375" s="37">
        <v>2681.48</v>
      </c>
      <c r="I375" s="37">
        <v>8152.43</v>
      </c>
      <c r="J375" s="37">
        <v>11.78</v>
      </c>
      <c r="K375" s="37">
        <v>731.5</v>
      </c>
      <c r="L375" s="37">
        <v>1041.49</v>
      </c>
      <c r="M375" s="38">
        <v>0</v>
      </c>
      <c r="N375" s="37">
        <v>0</v>
      </c>
      <c r="O375" s="39">
        <f t="shared" si="5"/>
        <v>500528.72000000003</v>
      </c>
    </row>
    <row r="376" spans="1:15" s="48" customFormat="1" ht="15.6" x14ac:dyDescent="0.3">
      <c r="A376" s="41" t="s">
        <v>744</v>
      </c>
      <c r="B376" s="42" t="s">
        <v>745</v>
      </c>
      <c r="C376" s="37">
        <v>368407</v>
      </c>
      <c r="D376" s="37">
        <v>165642.99</v>
      </c>
      <c r="E376" s="37">
        <v>5623.51</v>
      </c>
      <c r="F376" s="37">
        <v>40592.81</v>
      </c>
      <c r="G376" s="37">
        <v>4694.75</v>
      </c>
      <c r="H376" s="37">
        <v>2524.84</v>
      </c>
      <c r="I376" s="37">
        <v>4736.3900000000003</v>
      </c>
      <c r="J376" s="37">
        <v>6.84</v>
      </c>
      <c r="K376" s="37">
        <v>1012.32</v>
      </c>
      <c r="L376" s="37">
        <v>773.8</v>
      </c>
      <c r="M376" s="38">
        <v>64556</v>
      </c>
      <c r="N376" s="37">
        <v>0</v>
      </c>
      <c r="O376" s="39">
        <f t="shared" si="5"/>
        <v>658571.25</v>
      </c>
    </row>
    <row r="377" spans="1:15" s="48" customFormat="1" ht="15.6" x14ac:dyDescent="0.3">
      <c r="A377" s="41" t="s">
        <v>746</v>
      </c>
      <c r="B377" s="42" t="s">
        <v>747</v>
      </c>
      <c r="C377" s="37">
        <v>184974.24</v>
      </c>
      <c r="D377" s="37">
        <v>72446.929999999993</v>
      </c>
      <c r="E377" s="37">
        <v>2566.4899999999998</v>
      </c>
      <c r="F377" s="37">
        <v>26707.81</v>
      </c>
      <c r="G377" s="37">
        <v>4926.74</v>
      </c>
      <c r="H377" s="37">
        <v>1547.77</v>
      </c>
      <c r="I377" s="37">
        <v>4371.21</v>
      </c>
      <c r="J377" s="37">
        <v>6.32</v>
      </c>
      <c r="K377" s="37">
        <v>382.63</v>
      </c>
      <c r="L377" s="37">
        <v>633.23</v>
      </c>
      <c r="M377" s="38">
        <v>8590</v>
      </c>
      <c r="N377" s="37">
        <v>0</v>
      </c>
      <c r="O377" s="39">
        <f t="shared" si="5"/>
        <v>307153.37</v>
      </c>
    </row>
    <row r="378" spans="1:15" s="48" customFormat="1" ht="15.6" x14ac:dyDescent="0.3">
      <c r="A378" s="41" t="s">
        <v>748</v>
      </c>
      <c r="B378" s="42" t="s">
        <v>749</v>
      </c>
      <c r="C378" s="37">
        <v>141044.12</v>
      </c>
      <c r="D378" s="37">
        <v>56748.56</v>
      </c>
      <c r="E378" s="37">
        <v>1873.46</v>
      </c>
      <c r="F378" s="37">
        <v>16696.32</v>
      </c>
      <c r="G378" s="37">
        <v>1483.92</v>
      </c>
      <c r="H378" s="37">
        <v>1024</v>
      </c>
      <c r="I378" s="37">
        <v>1899.06</v>
      </c>
      <c r="J378" s="37">
        <v>2.74</v>
      </c>
      <c r="K378" s="37">
        <v>317.74</v>
      </c>
      <c r="L378" s="37">
        <v>357.54</v>
      </c>
      <c r="M378" s="38">
        <v>8023</v>
      </c>
      <c r="N378" s="37">
        <v>0</v>
      </c>
      <c r="O378" s="39">
        <f t="shared" si="5"/>
        <v>229470.46</v>
      </c>
    </row>
    <row r="379" spans="1:15" s="48" customFormat="1" ht="15.6" x14ac:dyDescent="0.3">
      <c r="A379" s="41" t="s">
        <v>750</v>
      </c>
      <c r="B379" s="42" t="s">
        <v>751</v>
      </c>
      <c r="C379" s="37">
        <v>140431.87</v>
      </c>
      <c r="D379" s="37">
        <v>57860.03</v>
      </c>
      <c r="E379" s="37">
        <v>2111.0300000000002</v>
      </c>
      <c r="F379" s="37">
        <v>13003.45</v>
      </c>
      <c r="G379" s="37">
        <v>2256.36</v>
      </c>
      <c r="H379" s="37">
        <v>858.75</v>
      </c>
      <c r="I379" s="37">
        <v>1704</v>
      </c>
      <c r="J379" s="37">
        <v>2.46</v>
      </c>
      <c r="K379" s="37">
        <v>431.95</v>
      </c>
      <c r="L379" s="37">
        <v>209.67</v>
      </c>
      <c r="M379" s="38">
        <v>0</v>
      </c>
      <c r="N379" s="37">
        <v>0</v>
      </c>
      <c r="O379" s="39">
        <f t="shared" si="5"/>
        <v>218869.57</v>
      </c>
    </row>
    <row r="380" spans="1:15" s="48" customFormat="1" ht="15.6" x14ac:dyDescent="0.3">
      <c r="A380" s="41" t="s">
        <v>752</v>
      </c>
      <c r="B380" s="42" t="s">
        <v>753</v>
      </c>
      <c r="C380" s="37">
        <v>194214.58</v>
      </c>
      <c r="D380" s="37">
        <v>73013.67</v>
      </c>
      <c r="E380" s="37">
        <v>2902.3199999999997</v>
      </c>
      <c r="F380" s="37">
        <v>22544.420000000002</v>
      </c>
      <c r="G380" s="37">
        <v>3062.96</v>
      </c>
      <c r="H380" s="37">
        <v>1383.2</v>
      </c>
      <c r="I380" s="37">
        <v>2879.87</v>
      </c>
      <c r="J380" s="37">
        <v>4.16</v>
      </c>
      <c r="K380" s="37">
        <v>519.51</v>
      </c>
      <c r="L380" s="37">
        <v>453.71</v>
      </c>
      <c r="M380" s="38">
        <v>8867</v>
      </c>
      <c r="N380" s="37">
        <v>0</v>
      </c>
      <c r="O380" s="39">
        <f t="shared" si="5"/>
        <v>309845.40000000002</v>
      </c>
    </row>
    <row r="381" spans="1:15" s="48" customFormat="1" ht="15.6" x14ac:dyDescent="0.3">
      <c r="A381" s="41" t="s">
        <v>754</v>
      </c>
      <c r="B381" s="42" t="s">
        <v>755</v>
      </c>
      <c r="C381" s="37">
        <v>87140.97</v>
      </c>
      <c r="D381" s="37">
        <v>39292.69</v>
      </c>
      <c r="E381" s="37">
        <v>1447.0700000000002</v>
      </c>
      <c r="F381" s="37">
        <v>7760.16</v>
      </c>
      <c r="G381" s="37">
        <v>923.06</v>
      </c>
      <c r="H381" s="37">
        <v>515.39</v>
      </c>
      <c r="I381" s="37">
        <v>777.96</v>
      </c>
      <c r="J381" s="37">
        <v>1.1200000000000001</v>
      </c>
      <c r="K381" s="37">
        <v>294.5</v>
      </c>
      <c r="L381" s="37">
        <v>109.1</v>
      </c>
      <c r="M381" s="38">
        <v>0</v>
      </c>
      <c r="N381" s="37">
        <v>0</v>
      </c>
      <c r="O381" s="39">
        <f t="shared" si="5"/>
        <v>138262.02000000002</v>
      </c>
    </row>
    <row r="382" spans="1:15" s="48" customFormat="1" ht="15.6" x14ac:dyDescent="0.3">
      <c r="A382" s="41" t="s">
        <v>756</v>
      </c>
      <c r="B382" s="42" t="s">
        <v>757</v>
      </c>
      <c r="C382" s="37">
        <v>146712.01</v>
      </c>
      <c r="D382" s="37">
        <v>41638.800000000003</v>
      </c>
      <c r="E382" s="37">
        <v>2187.77</v>
      </c>
      <c r="F382" s="37">
        <v>17219.47</v>
      </c>
      <c r="G382" s="37">
        <v>3845.84</v>
      </c>
      <c r="H382" s="37">
        <v>1053.18</v>
      </c>
      <c r="I382" s="37">
        <v>2842.88</v>
      </c>
      <c r="J382" s="37">
        <v>4.1100000000000003</v>
      </c>
      <c r="K382" s="37">
        <v>388.34</v>
      </c>
      <c r="L382" s="37">
        <v>349.81</v>
      </c>
      <c r="M382" s="38">
        <v>0</v>
      </c>
      <c r="N382" s="37">
        <v>0</v>
      </c>
      <c r="O382" s="39">
        <f t="shared" si="5"/>
        <v>216242.20999999996</v>
      </c>
    </row>
    <row r="383" spans="1:15" s="48" customFormat="1" ht="15.6" x14ac:dyDescent="0.3">
      <c r="A383" s="41" t="s">
        <v>758</v>
      </c>
      <c r="B383" s="42" t="s">
        <v>759</v>
      </c>
      <c r="C383" s="37">
        <v>1118432.47</v>
      </c>
      <c r="D383" s="37">
        <v>291629.88</v>
      </c>
      <c r="E383" s="37">
        <v>12773.47</v>
      </c>
      <c r="F383" s="37">
        <v>190161.48</v>
      </c>
      <c r="G383" s="37">
        <v>29004.92</v>
      </c>
      <c r="H383" s="37">
        <v>10657.89</v>
      </c>
      <c r="I383" s="37">
        <v>30613.61</v>
      </c>
      <c r="J383" s="37">
        <v>44.23</v>
      </c>
      <c r="K383" s="37">
        <v>1299.3499999999999</v>
      </c>
      <c r="L383" s="37">
        <v>5046.8100000000004</v>
      </c>
      <c r="M383" s="38">
        <v>0</v>
      </c>
      <c r="N383" s="37">
        <v>0</v>
      </c>
      <c r="O383" s="39">
        <f t="shared" si="5"/>
        <v>1689664.11</v>
      </c>
    </row>
    <row r="384" spans="1:15" s="48" customFormat="1" ht="15.6" x14ac:dyDescent="0.3">
      <c r="A384" s="41" t="s">
        <v>760</v>
      </c>
      <c r="B384" s="42" t="s">
        <v>761</v>
      </c>
      <c r="C384" s="37">
        <v>74965.320000000007</v>
      </c>
      <c r="D384" s="37">
        <v>37553.800000000003</v>
      </c>
      <c r="E384" s="37">
        <v>1201.43</v>
      </c>
      <c r="F384" s="37">
        <v>6945.49</v>
      </c>
      <c r="G384" s="37">
        <v>828.93</v>
      </c>
      <c r="H384" s="37">
        <v>456.08</v>
      </c>
      <c r="I384" s="37">
        <v>731.93</v>
      </c>
      <c r="J384" s="37">
        <v>1.06</v>
      </c>
      <c r="K384" s="37">
        <v>242.59</v>
      </c>
      <c r="L384" s="37">
        <v>106.65</v>
      </c>
      <c r="M384" s="38">
        <v>0</v>
      </c>
      <c r="N384" s="37">
        <v>0</v>
      </c>
      <c r="O384" s="39">
        <f t="shared" si="5"/>
        <v>123033.27999999998</v>
      </c>
    </row>
    <row r="385" spans="1:15" s="48" customFormat="1" ht="15.6" x14ac:dyDescent="0.3">
      <c r="A385" s="41" t="s">
        <v>762</v>
      </c>
      <c r="B385" s="42" t="s">
        <v>763</v>
      </c>
      <c r="C385" s="37">
        <v>721074.47</v>
      </c>
      <c r="D385" s="37">
        <v>152933.82999999999</v>
      </c>
      <c r="E385" s="37">
        <v>9540.869999999999</v>
      </c>
      <c r="F385" s="37">
        <v>100445.28</v>
      </c>
      <c r="G385" s="37">
        <v>25105.47</v>
      </c>
      <c r="H385" s="37">
        <v>5887.4</v>
      </c>
      <c r="I385" s="37">
        <v>18981.34</v>
      </c>
      <c r="J385" s="37">
        <v>27.43</v>
      </c>
      <c r="K385" s="37">
        <v>1444.66</v>
      </c>
      <c r="L385" s="37">
        <v>2370.5500000000002</v>
      </c>
      <c r="M385" s="38">
        <v>0</v>
      </c>
      <c r="N385" s="37">
        <v>0</v>
      </c>
      <c r="O385" s="39">
        <f t="shared" si="5"/>
        <v>1037811.3</v>
      </c>
    </row>
    <row r="386" spans="1:15" s="48" customFormat="1" ht="15.6" x14ac:dyDescent="0.3">
      <c r="A386" s="41" t="s">
        <v>764</v>
      </c>
      <c r="B386" s="42" t="s">
        <v>765</v>
      </c>
      <c r="C386" s="37">
        <v>270057.84999999998</v>
      </c>
      <c r="D386" s="37">
        <v>107395.3</v>
      </c>
      <c r="E386" s="37">
        <v>3647.3199999999997</v>
      </c>
      <c r="F386" s="37">
        <v>36951.69</v>
      </c>
      <c r="G386" s="37">
        <v>8465.07</v>
      </c>
      <c r="H386" s="37">
        <v>2174.5700000000002</v>
      </c>
      <c r="I386" s="37">
        <v>6664.99</v>
      </c>
      <c r="J386" s="37">
        <v>9.6300000000000008</v>
      </c>
      <c r="K386" s="37">
        <v>569.5</v>
      </c>
      <c r="L386" s="37">
        <v>858.84</v>
      </c>
      <c r="M386" s="38">
        <v>88660</v>
      </c>
      <c r="N386" s="37">
        <v>0</v>
      </c>
      <c r="O386" s="39">
        <f t="shared" si="5"/>
        <v>525454.76</v>
      </c>
    </row>
    <row r="387" spans="1:15" s="48" customFormat="1" ht="15.6" x14ac:dyDescent="0.3">
      <c r="A387" s="41" t="s">
        <v>766</v>
      </c>
      <c r="B387" s="42" t="s">
        <v>767</v>
      </c>
      <c r="C387" s="37">
        <v>254201.24</v>
      </c>
      <c r="D387" s="37">
        <v>79491.17</v>
      </c>
      <c r="E387" s="37">
        <v>3529.96</v>
      </c>
      <c r="F387" s="37">
        <v>35213.29</v>
      </c>
      <c r="G387" s="37">
        <v>6723.84</v>
      </c>
      <c r="H387" s="37">
        <v>2061.98</v>
      </c>
      <c r="I387" s="37">
        <v>5758.73</v>
      </c>
      <c r="J387" s="37">
        <v>8.32</v>
      </c>
      <c r="K387" s="37">
        <v>543.4</v>
      </c>
      <c r="L387" s="37">
        <v>816.68</v>
      </c>
      <c r="M387" s="38">
        <v>5966</v>
      </c>
      <c r="N387" s="37">
        <v>0</v>
      </c>
      <c r="O387" s="39">
        <f t="shared" si="5"/>
        <v>394314.61</v>
      </c>
    </row>
    <row r="388" spans="1:15" s="48" customFormat="1" ht="15.6" x14ac:dyDescent="0.3">
      <c r="A388" s="41" t="s">
        <v>768</v>
      </c>
      <c r="B388" s="42" t="s">
        <v>769</v>
      </c>
      <c r="C388" s="37">
        <v>167987.86</v>
      </c>
      <c r="D388" s="37">
        <v>38892.800000000003</v>
      </c>
      <c r="E388" s="37">
        <v>2395.46</v>
      </c>
      <c r="F388" s="37">
        <v>21636.1</v>
      </c>
      <c r="G388" s="37">
        <v>5039.95</v>
      </c>
      <c r="H388" s="37">
        <v>1290.8699999999999</v>
      </c>
      <c r="I388" s="37">
        <v>3875.23</v>
      </c>
      <c r="J388" s="37">
        <v>5.6</v>
      </c>
      <c r="K388" s="37">
        <v>395.84</v>
      </c>
      <c r="L388" s="37">
        <v>476.93</v>
      </c>
      <c r="M388" s="38">
        <v>0</v>
      </c>
      <c r="N388" s="37">
        <v>0</v>
      </c>
      <c r="O388" s="39">
        <f t="shared" si="5"/>
        <v>241996.63999999998</v>
      </c>
    </row>
    <row r="389" spans="1:15" s="48" customFormat="1" ht="15.6" x14ac:dyDescent="0.3">
      <c r="A389" s="41" t="s">
        <v>770</v>
      </c>
      <c r="B389" s="42" t="s">
        <v>771</v>
      </c>
      <c r="C389" s="37">
        <v>232167.02</v>
      </c>
      <c r="D389" s="37">
        <v>131832.41999999998</v>
      </c>
      <c r="E389" s="37">
        <v>3064.4</v>
      </c>
      <c r="F389" s="37">
        <v>32714.44</v>
      </c>
      <c r="G389" s="37">
        <v>6592.15</v>
      </c>
      <c r="H389" s="37">
        <v>1911.1</v>
      </c>
      <c r="I389" s="37">
        <v>5609.12</v>
      </c>
      <c r="J389" s="37">
        <v>8.1</v>
      </c>
      <c r="K389" s="37">
        <v>450.37</v>
      </c>
      <c r="L389" s="37">
        <v>776.84</v>
      </c>
      <c r="M389" s="38">
        <v>0</v>
      </c>
      <c r="N389" s="37">
        <v>0</v>
      </c>
      <c r="O389" s="39">
        <f t="shared" si="5"/>
        <v>415125.95999999996</v>
      </c>
    </row>
    <row r="390" spans="1:15" s="48" customFormat="1" ht="15.6" x14ac:dyDescent="0.3">
      <c r="A390" s="41" t="s">
        <v>772</v>
      </c>
      <c r="B390" s="42" t="s">
        <v>773</v>
      </c>
      <c r="C390" s="37">
        <v>136137.29999999999</v>
      </c>
      <c r="D390" s="37">
        <v>51929.71</v>
      </c>
      <c r="E390" s="37">
        <v>2092.35</v>
      </c>
      <c r="F390" s="37">
        <v>14053.52</v>
      </c>
      <c r="G390" s="37">
        <v>2680.6</v>
      </c>
      <c r="H390" s="37">
        <v>892.67</v>
      </c>
      <c r="I390" s="37">
        <v>2042.72</v>
      </c>
      <c r="J390" s="37">
        <v>2.95</v>
      </c>
      <c r="K390" s="37">
        <v>397.45</v>
      </c>
      <c r="L390" s="37">
        <v>251.35</v>
      </c>
      <c r="M390" s="38">
        <v>0</v>
      </c>
      <c r="N390" s="37">
        <v>0</v>
      </c>
      <c r="O390" s="39">
        <f t="shared" si="5"/>
        <v>210480.62000000002</v>
      </c>
    </row>
    <row r="391" spans="1:15" s="48" customFormat="1" ht="15.6" x14ac:dyDescent="0.3">
      <c r="A391" s="41" t="s">
        <v>774</v>
      </c>
      <c r="B391" s="42" t="s">
        <v>775</v>
      </c>
      <c r="C391" s="37">
        <v>92987.43</v>
      </c>
      <c r="D391" s="37">
        <v>39729.019999999997</v>
      </c>
      <c r="E391" s="37">
        <v>1452</v>
      </c>
      <c r="F391" s="37">
        <v>8692.24</v>
      </c>
      <c r="G391" s="37">
        <v>1344.36</v>
      </c>
      <c r="H391" s="37">
        <v>575.57000000000005</v>
      </c>
      <c r="I391" s="37">
        <v>1074.8599999999999</v>
      </c>
      <c r="J391" s="37">
        <v>1.55</v>
      </c>
      <c r="K391" s="37">
        <v>355.71</v>
      </c>
      <c r="L391" s="37">
        <v>139.9</v>
      </c>
      <c r="M391" s="38">
        <v>0</v>
      </c>
      <c r="N391" s="37">
        <v>0</v>
      </c>
      <c r="O391" s="39">
        <f t="shared" si="5"/>
        <v>146352.63999999993</v>
      </c>
    </row>
    <row r="392" spans="1:15" s="48" customFormat="1" ht="15.6" x14ac:dyDescent="0.3">
      <c r="A392" s="41" t="s">
        <v>776</v>
      </c>
      <c r="B392" s="42" t="s">
        <v>777</v>
      </c>
      <c r="C392" s="37">
        <v>334272.37</v>
      </c>
      <c r="D392" s="37">
        <v>86834.2</v>
      </c>
      <c r="E392" s="37">
        <v>4590.58</v>
      </c>
      <c r="F392" s="37">
        <v>45719.3</v>
      </c>
      <c r="G392" s="37">
        <v>10974.51</v>
      </c>
      <c r="H392" s="37">
        <v>2688.59</v>
      </c>
      <c r="I392" s="37">
        <v>8415.2099999999991</v>
      </c>
      <c r="J392" s="37">
        <v>12.16</v>
      </c>
      <c r="K392" s="37">
        <v>716.81</v>
      </c>
      <c r="L392" s="37">
        <v>1056.83</v>
      </c>
      <c r="M392" s="38">
        <v>0</v>
      </c>
      <c r="N392" s="37">
        <v>0</v>
      </c>
      <c r="O392" s="39">
        <f t="shared" si="5"/>
        <v>495280.56000000006</v>
      </c>
    </row>
    <row r="393" spans="1:15" s="48" customFormat="1" ht="15.6" x14ac:dyDescent="0.3">
      <c r="A393" s="41" t="s">
        <v>778</v>
      </c>
      <c r="B393" s="42" t="s">
        <v>779</v>
      </c>
      <c r="C393" s="37">
        <v>11336177.35</v>
      </c>
      <c r="D393" s="37">
        <v>2033190.6800000002</v>
      </c>
      <c r="E393" s="37">
        <v>128356.85</v>
      </c>
      <c r="F393" s="37">
        <v>2049013.1800000002</v>
      </c>
      <c r="G393" s="37">
        <v>222610.6</v>
      </c>
      <c r="H393" s="37">
        <v>113386.46</v>
      </c>
      <c r="I393" s="37">
        <v>292864.49</v>
      </c>
      <c r="J393" s="37">
        <v>423.14</v>
      </c>
      <c r="K393" s="37">
        <v>12536.42</v>
      </c>
      <c r="L393" s="37">
        <v>55616.65</v>
      </c>
      <c r="M393" s="38">
        <v>0</v>
      </c>
      <c r="N393" s="37">
        <v>0</v>
      </c>
      <c r="O393" s="39">
        <f t="shared" ref="O393:O456" si="6">SUM(C393:N393)</f>
        <v>16244175.82</v>
      </c>
    </row>
    <row r="394" spans="1:15" s="48" customFormat="1" ht="15.6" x14ac:dyDescent="0.3">
      <c r="A394" s="41" t="s">
        <v>780</v>
      </c>
      <c r="B394" s="42" t="s">
        <v>781</v>
      </c>
      <c r="C394" s="37">
        <v>1470501.99</v>
      </c>
      <c r="D394" s="37">
        <v>131627.93</v>
      </c>
      <c r="E394" s="37">
        <v>17677.080000000002</v>
      </c>
      <c r="F394" s="37">
        <v>179506.38</v>
      </c>
      <c r="G394" s="37">
        <v>44680.15</v>
      </c>
      <c r="H394" s="37">
        <v>10966.95</v>
      </c>
      <c r="I394" s="37">
        <v>32972.19</v>
      </c>
      <c r="J394" s="37">
        <v>47.64</v>
      </c>
      <c r="K394" s="37">
        <v>2953.28</v>
      </c>
      <c r="L394" s="37">
        <v>4057.1</v>
      </c>
      <c r="M394" s="38">
        <v>279799</v>
      </c>
      <c r="N394" s="37">
        <v>0</v>
      </c>
      <c r="O394" s="39">
        <f t="shared" si="6"/>
        <v>2174789.6899999995</v>
      </c>
    </row>
    <row r="395" spans="1:15" s="48" customFormat="1" ht="15.6" x14ac:dyDescent="0.3">
      <c r="A395" s="41" t="s">
        <v>782</v>
      </c>
      <c r="B395" s="42" t="s">
        <v>783</v>
      </c>
      <c r="C395" s="37">
        <v>240645.18</v>
      </c>
      <c r="D395" s="37">
        <v>85142.95</v>
      </c>
      <c r="E395" s="37">
        <v>3186.15</v>
      </c>
      <c r="F395" s="37">
        <v>30998.41</v>
      </c>
      <c r="G395" s="37">
        <v>6501.52</v>
      </c>
      <c r="H395" s="37">
        <v>1856.73</v>
      </c>
      <c r="I395" s="37">
        <v>5296.74</v>
      </c>
      <c r="J395" s="37">
        <v>7.65</v>
      </c>
      <c r="K395" s="37">
        <v>523.89</v>
      </c>
      <c r="L395" s="37">
        <v>701.05</v>
      </c>
      <c r="M395" s="38">
        <v>0</v>
      </c>
      <c r="N395" s="37">
        <v>0</v>
      </c>
      <c r="O395" s="39">
        <f t="shared" si="6"/>
        <v>374860.27</v>
      </c>
    </row>
    <row r="396" spans="1:15" s="48" customFormat="1" ht="15.6" x14ac:dyDescent="0.3">
      <c r="A396" s="41" t="s">
        <v>784</v>
      </c>
      <c r="B396" s="42" t="s">
        <v>785</v>
      </c>
      <c r="C396" s="37">
        <v>233013.47</v>
      </c>
      <c r="D396" s="37">
        <v>179790.48</v>
      </c>
      <c r="E396" s="37">
        <v>3375.32</v>
      </c>
      <c r="F396" s="37">
        <v>28793.37</v>
      </c>
      <c r="G396" s="37">
        <v>6494.91</v>
      </c>
      <c r="H396" s="37">
        <v>1736.74</v>
      </c>
      <c r="I396" s="37">
        <v>4913.41</v>
      </c>
      <c r="J396" s="37">
        <v>7.1</v>
      </c>
      <c r="K396" s="37">
        <v>574.80999999999995</v>
      </c>
      <c r="L396" s="37">
        <v>614.24</v>
      </c>
      <c r="M396" s="38">
        <v>13374</v>
      </c>
      <c r="N396" s="37">
        <v>0</v>
      </c>
      <c r="O396" s="39">
        <f t="shared" si="6"/>
        <v>472687.84999999992</v>
      </c>
    </row>
    <row r="397" spans="1:15" s="48" customFormat="1" ht="15.6" x14ac:dyDescent="0.3">
      <c r="A397" s="41" t="s">
        <v>786</v>
      </c>
      <c r="B397" s="42" t="s">
        <v>787</v>
      </c>
      <c r="C397" s="37">
        <v>162227</v>
      </c>
      <c r="D397" s="37">
        <v>77809.03</v>
      </c>
      <c r="E397" s="37">
        <v>2647.01</v>
      </c>
      <c r="F397" s="37">
        <v>15500.18</v>
      </c>
      <c r="G397" s="37">
        <v>2082</v>
      </c>
      <c r="H397" s="37">
        <v>1006.6</v>
      </c>
      <c r="I397" s="37">
        <v>1747.33</v>
      </c>
      <c r="J397" s="37">
        <v>2.52</v>
      </c>
      <c r="K397" s="37">
        <v>527.28</v>
      </c>
      <c r="L397" s="37">
        <v>244.23</v>
      </c>
      <c r="M397" s="38">
        <v>11705</v>
      </c>
      <c r="N397" s="37">
        <v>0</v>
      </c>
      <c r="O397" s="39">
        <f t="shared" si="6"/>
        <v>275498.18000000005</v>
      </c>
    </row>
    <row r="398" spans="1:15" s="48" customFormat="1" ht="15.6" x14ac:dyDescent="0.3">
      <c r="A398" s="41" t="s">
        <v>788</v>
      </c>
      <c r="B398" s="42" t="s">
        <v>789</v>
      </c>
      <c r="C398" s="37">
        <v>5080694.97</v>
      </c>
      <c r="D398" s="37">
        <v>720696.33999999985</v>
      </c>
      <c r="E398" s="37">
        <v>63255.56</v>
      </c>
      <c r="F398" s="37">
        <v>959700.04</v>
      </c>
      <c r="G398" s="37">
        <v>110296.8</v>
      </c>
      <c r="H398" s="37">
        <v>52452.92</v>
      </c>
      <c r="I398" s="37">
        <v>140292.51999999999</v>
      </c>
      <c r="J398" s="37">
        <v>202.7</v>
      </c>
      <c r="K398" s="37">
        <v>6353.03</v>
      </c>
      <c r="L398" s="37">
        <v>25999.919999999998</v>
      </c>
      <c r="M398" s="38">
        <v>440855</v>
      </c>
      <c r="N398" s="37">
        <v>0</v>
      </c>
      <c r="O398" s="39">
        <f t="shared" si="6"/>
        <v>7600799.7999999989</v>
      </c>
    </row>
    <row r="399" spans="1:15" s="48" customFormat="1" ht="15.6" x14ac:dyDescent="0.3">
      <c r="A399" s="41" t="s">
        <v>790</v>
      </c>
      <c r="B399" s="42" t="s">
        <v>791</v>
      </c>
      <c r="C399" s="37">
        <v>284204.18</v>
      </c>
      <c r="D399" s="37">
        <v>101417.9</v>
      </c>
      <c r="E399" s="37">
        <v>4040.3199999999997</v>
      </c>
      <c r="F399" s="37">
        <v>36267.199999999997</v>
      </c>
      <c r="G399" s="37">
        <v>7963.91</v>
      </c>
      <c r="H399" s="37">
        <v>2170.39</v>
      </c>
      <c r="I399" s="37">
        <v>6104.58</v>
      </c>
      <c r="J399" s="37">
        <v>8.82</v>
      </c>
      <c r="K399" s="37">
        <v>674.21</v>
      </c>
      <c r="L399" s="37">
        <v>795.76</v>
      </c>
      <c r="M399" s="38">
        <v>41845</v>
      </c>
      <c r="N399" s="37">
        <v>0</v>
      </c>
      <c r="O399" s="39">
        <f t="shared" si="6"/>
        <v>485492.27</v>
      </c>
    </row>
    <row r="400" spans="1:15" s="48" customFormat="1" ht="15.6" x14ac:dyDescent="0.3">
      <c r="A400" s="41" t="s">
        <v>792</v>
      </c>
      <c r="B400" s="42" t="s">
        <v>793</v>
      </c>
      <c r="C400" s="37">
        <v>492848.02</v>
      </c>
      <c r="D400" s="37">
        <v>187852.91999999998</v>
      </c>
      <c r="E400" s="37">
        <v>6678.59</v>
      </c>
      <c r="F400" s="37">
        <v>65829.13</v>
      </c>
      <c r="G400" s="37">
        <v>15737.65</v>
      </c>
      <c r="H400" s="37">
        <v>3900.19</v>
      </c>
      <c r="I400" s="37">
        <v>11897.98</v>
      </c>
      <c r="J400" s="37">
        <v>17.190000000000001</v>
      </c>
      <c r="K400" s="37">
        <v>1083.56</v>
      </c>
      <c r="L400" s="37">
        <v>1508.98</v>
      </c>
      <c r="M400" s="38">
        <v>0</v>
      </c>
      <c r="N400" s="37">
        <v>0</v>
      </c>
      <c r="O400" s="39">
        <f t="shared" si="6"/>
        <v>787354.20999999985</v>
      </c>
    </row>
    <row r="401" spans="1:15" s="48" customFormat="1" ht="15.6" x14ac:dyDescent="0.3">
      <c r="A401" s="41" t="s">
        <v>794</v>
      </c>
      <c r="B401" s="42" t="s">
        <v>795</v>
      </c>
      <c r="C401" s="37">
        <v>329532.48</v>
      </c>
      <c r="D401" s="37">
        <v>83932.450000000012</v>
      </c>
      <c r="E401" s="37">
        <v>4436.24</v>
      </c>
      <c r="F401" s="37">
        <v>46102.98</v>
      </c>
      <c r="G401" s="37">
        <v>9499.1299999999992</v>
      </c>
      <c r="H401" s="37">
        <v>2696.27</v>
      </c>
      <c r="I401" s="37">
        <v>7899.38</v>
      </c>
      <c r="J401" s="37">
        <v>11.41</v>
      </c>
      <c r="K401" s="37">
        <v>665.39</v>
      </c>
      <c r="L401" s="37">
        <v>1084.8</v>
      </c>
      <c r="M401" s="38">
        <v>83501</v>
      </c>
      <c r="N401" s="37">
        <v>0</v>
      </c>
      <c r="O401" s="39">
        <f t="shared" si="6"/>
        <v>569361.53</v>
      </c>
    </row>
    <row r="402" spans="1:15" s="48" customFormat="1" ht="15.6" x14ac:dyDescent="0.3">
      <c r="A402" s="41" t="s">
        <v>796</v>
      </c>
      <c r="B402" s="42" t="s">
        <v>797</v>
      </c>
      <c r="C402" s="37">
        <v>204004.88</v>
      </c>
      <c r="D402" s="37">
        <v>38963.599999999999</v>
      </c>
      <c r="E402" s="37">
        <v>2854.96</v>
      </c>
      <c r="F402" s="37">
        <v>26583.53</v>
      </c>
      <c r="G402" s="37">
        <v>6382.95</v>
      </c>
      <c r="H402" s="37">
        <v>1583.81</v>
      </c>
      <c r="I402" s="37">
        <v>4832.03</v>
      </c>
      <c r="J402" s="37">
        <v>6.98</v>
      </c>
      <c r="K402" s="37">
        <v>481.35</v>
      </c>
      <c r="L402" s="37">
        <v>594.55999999999995</v>
      </c>
      <c r="M402" s="38">
        <v>0</v>
      </c>
      <c r="N402" s="37">
        <v>0</v>
      </c>
      <c r="O402" s="39">
        <f t="shared" si="6"/>
        <v>286288.64999999997</v>
      </c>
    </row>
    <row r="403" spans="1:15" s="48" customFormat="1" ht="15.6" x14ac:dyDescent="0.3">
      <c r="A403" s="41" t="s">
        <v>798</v>
      </c>
      <c r="B403" s="42" t="s">
        <v>799</v>
      </c>
      <c r="C403" s="37">
        <v>185972.02</v>
      </c>
      <c r="D403" s="37">
        <v>58208.4</v>
      </c>
      <c r="E403" s="37">
        <v>2863.35</v>
      </c>
      <c r="F403" s="37">
        <v>19288.5</v>
      </c>
      <c r="G403" s="37">
        <v>3853.69</v>
      </c>
      <c r="H403" s="37">
        <v>1223.82</v>
      </c>
      <c r="I403" s="37">
        <v>2815.55</v>
      </c>
      <c r="J403" s="37">
        <v>4.07</v>
      </c>
      <c r="K403" s="37">
        <v>551.49</v>
      </c>
      <c r="L403" s="37">
        <v>346.5</v>
      </c>
      <c r="M403" s="38">
        <v>0</v>
      </c>
      <c r="N403" s="37">
        <v>0</v>
      </c>
      <c r="O403" s="39">
        <f t="shared" si="6"/>
        <v>275127.39</v>
      </c>
    </row>
    <row r="404" spans="1:15" s="48" customFormat="1" ht="15.6" x14ac:dyDescent="0.3">
      <c r="A404" s="41" t="s">
        <v>800</v>
      </c>
      <c r="B404" s="42" t="s">
        <v>801</v>
      </c>
      <c r="C404" s="37">
        <v>275313.03999999998</v>
      </c>
      <c r="D404" s="37">
        <v>62875.8</v>
      </c>
      <c r="E404" s="37">
        <v>3978.0299999999997</v>
      </c>
      <c r="F404" s="37">
        <v>34081.300000000003</v>
      </c>
      <c r="G404" s="37">
        <v>7770.25</v>
      </c>
      <c r="H404" s="37">
        <v>2055.77</v>
      </c>
      <c r="I404" s="37">
        <v>5757.23</v>
      </c>
      <c r="J404" s="37">
        <v>8.32</v>
      </c>
      <c r="K404" s="37">
        <v>685.26</v>
      </c>
      <c r="L404" s="37">
        <v>728.92</v>
      </c>
      <c r="M404" s="38">
        <v>24583</v>
      </c>
      <c r="N404" s="37">
        <v>0</v>
      </c>
      <c r="O404" s="39">
        <f t="shared" si="6"/>
        <v>417836.92</v>
      </c>
    </row>
    <row r="405" spans="1:15" s="48" customFormat="1" ht="15.6" x14ac:dyDescent="0.3">
      <c r="A405" s="41" t="s">
        <v>802</v>
      </c>
      <c r="B405" s="42" t="s">
        <v>803</v>
      </c>
      <c r="C405" s="37">
        <v>4007484.51</v>
      </c>
      <c r="D405" s="37">
        <v>990761.70000000007</v>
      </c>
      <c r="E405" s="37">
        <v>47226.49</v>
      </c>
      <c r="F405" s="37">
        <v>652560.96</v>
      </c>
      <c r="G405" s="37">
        <v>89951.69</v>
      </c>
      <c r="H405" s="37">
        <v>36973.35</v>
      </c>
      <c r="I405" s="37">
        <v>98725.93</v>
      </c>
      <c r="J405" s="37">
        <v>142.63999999999999</v>
      </c>
      <c r="K405" s="37">
        <v>5761.74</v>
      </c>
      <c r="L405" s="37">
        <v>16968.900000000001</v>
      </c>
      <c r="M405" s="38">
        <v>1331516</v>
      </c>
      <c r="N405" s="37">
        <v>0</v>
      </c>
      <c r="O405" s="39">
        <f t="shared" si="6"/>
        <v>7278073.9100000001</v>
      </c>
    </row>
    <row r="406" spans="1:15" s="48" customFormat="1" ht="15.6" x14ac:dyDescent="0.3">
      <c r="A406" s="41" t="s">
        <v>804</v>
      </c>
      <c r="B406" s="42" t="s">
        <v>805</v>
      </c>
      <c r="C406" s="37">
        <v>419771.46</v>
      </c>
      <c r="D406" s="37">
        <v>138546.97999999998</v>
      </c>
      <c r="E406" s="37">
        <v>5425.69</v>
      </c>
      <c r="F406" s="37">
        <v>55724.52</v>
      </c>
      <c r="G406" s="37">
        <v>11044.13</v>
      </c>
      <c r="H406" s="37">
        <v>3311.96</v>
      </c>
      <c r="I406" s="37">
        <v>9308.68</v>
      </c>
      <c r="J406" s="37">
        <v>13.45</v>
      </c>
      <c r="K406" s="37">
        <v>843.59</v>
      </c>
      <c r="L406" s="37">
        <v>1290.67</v>
      </c>
      <c r="M406" s="38">
        <v>0</v>
      </c>
      <c r="N406" s="37">
        <v>0</v>
      </c>
      <c r="O406" s="39">
        <f t="shared" si="6"/>
        <v>645281.12999999989</v>
      </c>
    </row>
    <row r="407" spans="1:15" s="48" customFormat="1" ht="15.6" x14ac:dyDescent="0.3">
      <c r="A407" s="41" t="s">
        <v>806</v>
      </c>
      <c r="B407" s="42" t="s">
        <v>807</v>
      </c>
      <c r="C407" s="37">
        <v>3021423.7</v>
      </c>
      <c r="D407" s="37">
        <v>494170.69</v>
      </c>
      <c r="E407" s="37">
        <v>34519.040000000001</v>
      </c>
      <c r="F407" s="37">
        <v>550086.56000000006</v>
      </c>
      <c r="G407" s="37">
        <v>93346.32</v>
      </c>
      <c r="H407" s="37">
        <v>30361.86</v>
      </c>
      <c r="I407" s="37">
        <v>93396.35</v>
      </c>
      <c r="J407" s="37">
        <v>134.94</v>
      </c>
      <c r="K407" s="37">
        <v>2766.56</v>
      </c>
      <c r="L407" s="37">
        <v>14928.95</v>
      </c>
      <c r="M407" s="38">
        <v>113565</v>
      </c>
      <c r="N407" s="37">
        <v>0</v>
      </c>
      <c r="O407" s="39">
        <f t="shared" si="6"/>
        <v>4448699.97</v>
      </c>
    </row>
    <row r="408" spans="1:15" s="48" customFormat="1" ht="15.6" x14ac:dyDescent="0.3">
      <c r="A408" s="41" t="s">
        <v>808</v>
      </c>
      <c r="B408" s="42" t="s">
        <v>809</v>
      </c>
      <c r="C408" s="37">
        <v>207502.01</v>
      </c>
      <c r="D408" s="37">
        <v>59599.01</v>
      </c>
      <c r="E408" s="37">
        <v>2621.3000000000002</v>
      </c>
      <c r="F408" s="37">
        <v>22036.379999999997</v>
      </c>
      <c r="G408" s="37">
        <v>3869.88</v>
      </c>
      <c r="H408" s="37">
        <v>1399.96</v>
      </c>
      <c r="I408" s="37">
        <v>3241.08</v>
      </c>
      <c r="J408" s="37">
        <v>4.68</v>
      </c>
      <c r="K408" s="37">
        <v>459.45</v>
      </c>
      <c r="L408" s="37">
        <v>444.85</v>
      </c>
      <c r="M408" s="38">
        <v>0</v>
      </c>
      <c r="N408" s="37">
        <v>0</v>
      </c>
      <c r="O408" s="39">
        <f t="shared" si="6"/>
        <v>301178.60000000003</v>
      </c>
    </row>
    <row r="409" spans="1:15" s="48" customFormat="1" ht="15.6" x14ac:dyDescent="0.3">
      <c r="A409" s="41" t="s">
        <v>810</v>
      </c>
      <c r="B409" s="42" t="s">
        <v>811</v>
      </c>
      <c r="C409" s="37">
        <v>3862427.67</v>
      </c>
      <c r="D409" s="37">
        <v>682023.59000000008</v>
      </c>
      <c r="E409" s="37">
        <v>43931.14</v>
      </c>
      <c r="F409" s="37">
        <v>781831.08000000007</v>
      </c>
      <c r="G409" s="37">
        <v>60900.87</v>
      </c>
      <c r="H409" s="37">
        <v>42259.92</v>
      </c>
      <c r="I409" s="37">
        <v>103077.02</v>
      </c>
      <c r="J409" s="37">
        <v>148.93</v>
      </c>
      <c r="K409" s="37">
        <v>2858.91</v>
      </c>
      <c r="L409" s="37">
        <v>21925.85</v>
      </c>
      <c r="M409" s="38">
        <v>455486</v>
      </c>
      <c r="N409" s="37">
        <v>0</v>
      </c>
      <c r="O409" s="39">
        <f t="shared" si="6"/>
        <v>6056870.9799999986</v>
      </c>
    </row>
    <row r="410" spans="1:15" s="48" customFormat="1" ht="15.6" x14ac:dyDescent="0.3">
      <c r="A410" s="41" t="s">
        <v>812</v>
      </c>
      <c r="B410" s="42" t="s">
        <v>813</v>
      </c>
      <c r="C410" s="37">
        <v>118678.74</v>
      </c>
      <c r="D410" s="37">
        <v>40671.199999999997</v>
      </c>
      <c r="E410" s="37">
        <v>1836.77</v>
      </c>
      <c r="F410" s="37">
        <v>12492.58</v>
      </c>
      <c r="G410" s="37">
        <v>2434.79</v>
      </c>
      <c r="H410" s="37">
        <v>788.37</v>
      </c>
      <c r="I410" s="37">
        <v>1843.98</v>
      </c>
      <c r="J410" s="37">
        <v>2.66</v>
      </c>
      <c r="K410" s="37">
        <v>348.14</v>
      </c>
      <c r="L410" s="37">
        <v>226.89</v>
      </c>
      <c r="M410" s="38">
        <v>0</v>
      </c>
      <c r="N410" s="37">
        <v>0</v>
      </c>
      <c r="O410" s="39">
        <f t="shared" si="6"/>
        <v>179324.12000000002</v>
      </c>
    </row>
    <row r="411" spans="1:15" s="48" customFormat="1" ht="15.6" x14ac:dyDescent="0.3">
      <c r="A411" s="41" t="s">
        <v>814</v>
      </c>
      <c r="B411" s="42" t="s">
        <v>815</v>
      </c>
      <c r="C411" s="37">
        <v>476740.34</v>
      </c>
      <c r="D411" s="37">
        <v>123308.03</v>
      </c>
      <c r="E411" s="37">
        <v>5677.7999999999993</v>
      </c>
      <c r="F411" s="37">
        <v>88256.760000000009</v>
      </c>
      <c r="G411" s="37">
        <v>8338.7999999999993</v>
      </c>
      <c r="H411" s="37">
        <v>4844.62</v>
      </c>
      <c r="I411" s="37">
        <v>12032.94</v>
      </c>
      <c r="J411" s="37">
        <v>17.39</v>
      </c>
      <c r="K411" s="37">
        <v>486.65</v>
      </c>
      <c r="L411" s="37">
        <v>2391.23</v>
      </c>
      <c r="M411" s="38">
        <v>22445</v>
      </c>
      <c r="N411" s="37">
        <v>0</v>
      </c>
      <c r="O411" s="39">
        <f t="shared" si="6"/>
        <v>744539.56</v>
      </c>
    </row>
    <row r="412" spans="1:15" s="48" customFormat="1" ht="15.6" x14ac:dyDescent="0.3">
      <c r="A412" s="41" t="s">
        <v>816</v>
      </c>
      <c r="B412" s="42" t="s">
        <v>817</v>
      </c>
      <c r="C412" s="37">
        <v>230004.11</v>
      </c>
      <c r="D412" s="37">
        <v>62439.670000000006</v>
      </c>
      <c r="E412" s="37">
        <v>3002.1800000000003</v>
      </c>
      <c r="F412" s="37">
        <v>39591.47</v>
      </c>
      <c r="G412" s="37">
        <v>1696.55</v>
      </c>
      <c r="H412" s="37">
        <v>2201.65</v>
      </c>
      <c r="I412" s="37">
        <v>4332.67</v>
      </c>
      <c r="J412" s="37">
        <v>6.26</v>
      </c>
      <c r="K412" s="37">
        <v>329.31</v>
      </c>
      <c r="L412" s="37">
        <v>1028.18</v>
      </c>
      <c r="M412" s="38">
        <v>50463</v>
      </c>
      <c r="N412" s="37">
        <v>0</v>
      </c>
      <c r="O412" s="39">
        <f t="shared" si="6"/>
        <v>395095.04999999993</v>
      </c>
    </row>
    <row r="413" spans="1:15" s="48" customFormat="1" ht="15.6" x14ac:dyDescent="0.3">
      <c r="A413" s="41" t="s">
        <v>818</v>
      </c>
      <c r="B413" s="42" t="s">
        <v>819</v>
      </c>
      <c r="C413" s="37">
        <v>272840.59999999998</v>
      </c>
      <c r="D413" s="37">
        <v>72779.34</v>
      </c>
      <c r="E413" s="37">
        <v>3418.34</v>
      </c>
      <c r="F413" s="37">
        <v>40037.82</v>
      </c>
      <c r="G413" s="37">
        <v>4095.13</v>
      </c>
      <c r="H413" s="37">
        <v>2323.62</v>
      </c>
      <c r="I413" s="37">
        <v>5221.74</v>
      </c>
      <c r="J413" s="37">
        <v>7.54</v>
      </c>
      <c r="K413" s="37">
        <v>521.59</v>
      </c>
      <c r="L413" s="37">
        <v>984.59</v>
      </c>
      <c r="M413" s="38">
        <v>0</v>
      </c>
      <c r="N413" s="37">
        <v>0</v>
      </c>
      <c r="O413" s="39">
        <f t="shared" si="6"/>
        <v>402230.31</v>
      </c>
    </row>
    <row r="414" spans="1:15" s="48" customFormat="1" ht="15.6" x14ac:dyDescent="0.3">
      <c r="A414" s="41" t="s">
        <v>820</v>
      </c>
      <c r="B414" s="42" t="s">
        <v>821</v>
      </c>
      <c r="C414" s="37">
        <v>1503022.84</v>
      </c>
      <c r="D414" s="37">
        <v>253293.22</v>
      </c>
      <c r="E414" s="37">
        <v>19828.5</v>
      </c>
      <c r="F414" s="37">
        <v>217610.15999999997</v>
      </c>
      <c r="G414" s="37">
        <v>52881.64</v>
      </c>
      <c r="H414" s="37">
        <v>12627.95</v>
      </c>
      <c r="I414" s="37">
        <v>39452.839999999997</v>
      </c>
      <c r="J414" s="37">
        <v>57</v>
      </c>
      <c r="K414" s="37">
        <v>2897.83</v>
      </c>
      <c r="L414" s="37">
        <v>5240.1099999999997</v>
      </c>
      <c r="M414" s="38">
        <v>0</v>
      </c>
      <c r="N414" s="37">
        <v>0</v>
      </c>
      <c r="O414" s="39">
        <f t="shared" si="6"/>
        <v>2106912.09</v>
      </c>
    </row>
    <row r="415" spans="1:15" s="48" customFormat="1" ht="15.6" x14ac:dyDescent="0.3">
      <c r="A415" s="41" t="s">
        <v>822</v>
      </c>
      <c r="B415" s="42" t="s">
        <v>823</v>
      </c>
      <c r="C415" s="37">
        <v>675389.84</v>
      </c>
      <c r="D415" s="37">
        <v>124507.23999999999</v>
      </c>
      <c r="E415" s="37">
        <v>8711.14</v>
      </c>
      <c r="F415" s="37">
        <v>103576.70999999999</v>
      </c>
      <c r="G415" s="37">
        <v>22214.47</v>
      </c>
      <c r="H415" s="37">
        <v>5898.1</v>
      </c>
      <c r="I415" s="37">
        <v>18457.64</v>
      </c>
      <c r="J415" s="37">
        <v>26.67</v>
      </c>
      <c r="K415" s="37">
        <v>1148.53</v>
      </c>
      <c r="L415" s="37">
        <v>2583.6799999999998</v>
      </c>
      <c r="M415" s="38">
        <v>0</v>
      </c>
      <c r="N415" s="37">
        <v>0</v>
      </c>
      <c r="O415" s="39">
        <f t="shared" si="6"/>
        <v>962514.02</v>
      </c>
    </row>
    <row r="416" spans="1:15" s="48" customFormat="1" ht="15.6" x14ac:dyDescent="0.3">
      <c r="A416" s="41" t="s">
        <v>824</v>
      </c>
      <c r="B416" s="42" t="s">
        <v>825</v>
      </c>
      <c r="C416" s="37">
        <v>108984.54</v>
      </c>
      <c r="D416" s="37">
        <v>52688.94</v>
      </c>
      <c r="E416" s="37">
        <v>1594.99</v>
      </c>
      <c r="F416" s="37">
        <v>13080.369999999999</v>
      </c>
      <c r="G416" s="37">
        <v>1126.06</v>
      </c>
      <c r="H416" s="37">
        <v>795.05</v>
      </c>
      <c r="I416" s="37">
        <v>1441.03</v>
      </c>
      <c r="J416" s="37">
        <v>2.08</v>
      </c>
      <c r="K416" s="37">
        <v>275.93</v>
      </c>
      <c r="L416" s="37">
        <v>272.25</v>
      </c>
      <c r="M416" s="38">
        <v>0</v>
      </c>
      <c r="N416" s="37">
        <v>0</v>
      </c>
      <c r="O416" s="39">
        <f t="shared" si="6"/>
        <v>180261.23999999993</v>
      </c>
    </row>
    <row r="417" spans="1:15" s="48" customFormat="1" ht="15.6" x14ac:dyDescent="0.3">
      <c r="A417" s="41" t="s">
        <v>826</v>
      </c>
      <c r="B417" s="42" t="s">
        <v>827</v>
      </c>
      <c r="C417" s="37">
        <v>2302158.23</v>
      </c>
      <c r="D417" s="37">
        <v>203727.96000000002</v>
      </c>
      <c r="E417" s="37">
        <v>26919.239999999998</v>
      </c>
      <c r="F417" s="37">
        <v>487561.11000000004</v>
      </c>
      <c r="G417" s="37">
        <v>19584.939999999999</v>
      </c>
      <c r="H417" s="37">
        <v>26044.959999999999</v>
      </c>
      <c r="I417" s="37">
        <v>56803.37</v>
      </c>
      <c r="J417" s="37">
        <v>82.07</v>
      </c>
      <c r="K417" s="37">
        <v>1389.75</v>
      </c>
      <c r="L417" s="37">
        <v>13774.21</v>
      </c>
      <c r="M417" s="38">
        <v>167248</v>
      </c>
      <c r="N417" s="37">
        <v>0</v>
      </c>
      <c r="O417" s="39">
        <f t="shared" si="6"/>
        <v>3305293.84</v>
      </c>
    </row>
    <row r="418" spans="1:15" s="48" customFormat="1" ht="15.6" x14ac:dyDescent="0.3">
      <c r="A418" s="41" t="s">
        <v>828</v>
      </c>
      <c r="B418" s="42" t="s">
        <v>829</v>
      </c>
      <c r="C418" s="37">
        <v>451211.02</v>
      </c>
      <c r="D418" s="37">
        <v>100190.86000000002</v>
      </c>
      <c r="E418" s="37">
        <v>6006.23</v>
      </c>
      <c r="F418" s="37">
        <v>77671.490000000005</v>
      </c>
      <c r="G418" s="37">
        <v>7736.6</v>
      </c>
      <c r="H418" s="37">
        <v>4322.1400000000003</v>
      </c>
      <c r="I418" s="37">
        <v>10379.57</v>
      </c>
      <c r="J418" s="37">
        <v>15</v>
      </c>
      <c r="K418" s="37">
        <v>735.17</v>
      </c>
      <c r="L418" s="37">
        <v>2010.95</v>
      </c>
      <c r="M418" s="38">
        <v>10745</v>
      </c>
      <c r="N418" s="37">
        <v>0</v>
      </c>
      <c r="O418" s="39">
        <f t="shared" si="6"/>
        <v>671024.02999999991</v>
      </c>
    </row>
    <row r="419" spans="1:15" s="48" customFormat="1" ht="15.6" x14ac:dyDescent="0.3">
      <c r="A419" s="41" t="s">
        <v>830</v>
      </c>
      <c r="B419" s="42" t="s">
        <v>831</v>
      </c>
      <c r="C419" s="37">
        <v>110776.92</v>
      </c>
      <c r="D419" s="37">
        <v>52249.01</v>
      </c>
      <c r="E419" s="37">
        <v>1737.77</v>
      </c>
      <c r="F419" s="37">
        <v>11396.64</v>
      </c>
      <c r="G419" s="37">
        <v>2027.91</v>
      </c>
      <c r="H419" s="37">
        <v>723.44</v>
      </c>
      <c r="I419" s="37">
        <v>1595.57</v>
      </c>
      <c r="J419" s="37">
        <v>2.31</v>
      </c>
      <c r="K419" s="37">
        <v>330.94</v>
      </c>
      <c r="L419" s="37">
        <v>200.66</v>
      </c>
      <c r="M419" s="38">
        <v>0</v>
      </c>
      <c r="N419" s="37">
        <v>0</v>
      </c>
      <c r="O419" s="39">
        <f t="shared" si="6"/>
        <v>181041.16999999998</v>
      </c>
    </row>
    <row r="420" spans="1:15" s="48" customFormat="1" ht="15.6" x14ac:dyDescent="0.3">
      <c r="A420" s="41" t="s">
        <v>832</v>
      </c>
      <c r="B420" s="42" t="s">
        <v>833</v>
      </c>
      <c r="C420" s="37">
        <v>445338.75</v>
      </c>
      <c r="D420" s="37">
        <v>89368.91</v>
      </c>
      <c r="E420" s="37">
        <v>5344.99</v>
      </c>
      <c r="F420" s="37">
        <v>64031.68</v>
      </c>
      <c r="G420" s="37">
        <v>7301.18</v>
      </c>
      <c r="H420" s="37">
        <v>3728.84</v>
      </c>
      <c r="I420" s="37">
        <v>8612.09</v>
      </c>
      <c r="J420" s="37">
        <v>12.44</v>
      </c>
      <c r="K420" s="37">
        <v>665.77</v>
      </c>
      <c r="L420" s="37">
        <v>1571.54</v>
      </c>
      <c r="M420" s="38">
        <v>37911</v>
      </c>
      <c r="N420" s="37">
        <v>0</v>
      </c>
      <c r="O420" s="39">
        <f t="shared" si="6"/>
        <v>663887.19000000006</v>
      </c>
    </row>
    <row r="421" spans="1:15" s="48" customFormat="1" ht="15.6" x14ac:dyDescent="0.3">
      <c r="A421" s="41" t="s">
        <v>834</v>
      </c>
      <c r="B421" s="42" t="s">
        <v>835</v>
      </c>
      <c r="C421" s="37">
        <v>20057654.170000002</v>
      </c>
      <c r="D421" s="37">
        <v>2708906.74</v>
      </c>
      <c r="E421" s="37">
        <v>228915.47999999998</v>
      </c>
      <c r="F421" s="37">
        <v>3853516.6999999997</v>
      </c>
      <c r="G421" s="37">
        <v>113398.25</v>
      </c>
      <c r="H421" s="37">
        <v>210380.68</v>
      </c>
      <c r="I421" s="37">
        <v>421921.37</v>
      </c>
      <c r="J421" s="37">
        <v>609.61</v>
      </c>
      <c r="K421" s="37">
        <v>20345.3</v>
      </c>
      <c r="L421" s="37">
        <v>106715.94</v>
      </c>
      <c r="M421" s="38">
        <v>2549394</v>
      </c>
      <c r="N421" s="37">
        <v>0</v>
      </c>
      <c r="O421" s="39">
        <f t="shared" si="6"/>
        <v>30271758.240000006</v>
      </c>
    </row>
    <row r="422" spans="1:15" s="48" customFormat="1" ht="15.6" x14ac:dyDescent="0.3">
      <c r="A422" s="41" t="s">
        <v>836</v>
      </c>
      <c r="B422" s="42" t="s">
        <v>837</v>
      </c>
      <c r="C422" s="37">
        <v>880594.99</v>
      </c>
      <c r="D422" s="37">
        <v>273211.95999999996</v>
      </c>
      <c r="E422" s="37">
        <v>11067.669999999998</v>
      </c>
      <c r="F422" s="37">
        <v>139983.82</v>
      </c>
      <c r="G422" s="37">
        <v>27154.14</v>
      </c>
      <c r="H422" s="37">
        <v>7949.28</v>
      </c>
      <c r="I422" s="37">
        <v>24227.66</v>
      </c>
      <c r="J422" s="37">
        <v>35.01</v>
      </c>
      <c r="K422" s="37">
        <v>1402.9</v>
      </c>
      <c r="L422" s="37">
        <v>3555</v>
      </c>
      <c r="M422" s="38">
        <v>0</v>
      </c>
      <c r="N422" s="37">
        <v>0</v>
      </c>
      <c r="O422" s="39">
        <f t="shared" si="6"/>
        <v>1369182.4299999997</v>
      </c>
    </row>
    <row r="423" spans="1:15" s="48" customFormat="1" ht="15.6" x14ac:dyDescent="0.3">
      <c r="A423" s="41" t="s">
        <v>838</v>
      </c>
      <c r="B423" s="42" t="s">
        <v>839</v>
      </c>
      <c r="C423" s="37">
        <v>336535.7</v>
      </c>
      <c r="D423" s="37">
        <v>56348.689999999995</v>
      </c>
      <c r="E423" s="37">
        <v>4583.5200000000004</v>
      </c>
      <c r="F423" s="37">
        <v>45809.22</v>
      </c>
      <c r="G423" s="37">
        <v>11048.54</v>
      </c>
      <c r="H423" s="37">
        <v>2698.28</v>
      </c>
      <c r="I423" s="37">
        <v>8505.6</v>
      </c>
      <c r="J423" s="37">
        <v>12.29</v>
      </c>
      <c r="K423" s="37">
        <v>719.75</v>
      </c>
      <c r="L423" s="37">
        <v>1058.97</v>
      </c>
      <c r="M423" s="38">
        <v>0</v>
      </c>
      <c r="N423" s="37">
        <v>0</v>
      </c>
      <c r="O423" s="39">
        <f t="shared" si="6"/>
        <v>467320.55999999994</v>
      </c>
    </row>
    <row r="424" spans="1:15" s="48" customFormat="1" ht="15.6" x14ac:dyDescent="0.3">
      <c r="A424" s="41" t="s">
        <v>840</v>
      </c>
      <c r="B424" s="42" t="s">
        <v>841</v>
      </c>
      <c r="C424" s="37">
        <v>102894.77</v>
      </c>
      <c r="D424" s="37">
        <v>52488.33</v>
      </c>
      <c r="E424" s="37">
        <v>1712.98</v>
      </c>
      <c r="F424" s="37">
        <v>8441.67</v>
      </c>
      <c r="G424" s="37">
        <v>1055.69</v>
      </c>
      <c r="H424" s="37">
        <v>577.76</v>
      </c>
      <c r="I424" s="37">
        <v>813.27</v>
      </c>
      <c r="J424" s="37">
        <v>1.18</v>
      </c>
      <c r="K424" s="37">
        <v>359.79</v>
      </c>
      <c r="L424" s="37">
        <v>102.79</v>
      </c>
      <c r="M424" s="38">
        <v>0</v>
      </c>
      <c r="N424" s="37">
        <v>0</v>
      </c>
      <c r="O424" s="39">
        <f t="shared" si="6"/>
        <v>168448.23000000004</v>
      </c>
    </row>
    <row r="425" spans="1:15" s="48" customFormat="1" ht="15.6" x14ac:dyDescent="0.3">
      <c r="A425" s="41" t="s">
        <v>842</v>
      </c>
      <c r="B425" s="42" t="s">
        <v>843</v>
      </c>
      <c r="C425" s="37">
        <v>695075.35</v>
      </c>
      <c r="D425" s="37">
        <v>252751.47</v>
      </c>
      <c r="E425" s="37">
        <v>9164.2799999999988</v>
      </c>
      <c r="F425" s="37">
        <v>94550.44</v>
      </c>
      <c r="G425" s="37">
        <v>22091.279999999999</v>
      </c>
      <c r="H425" s="37">
        <v>5583.87</v>
      </c>
      <c r="I425" s="37">
        <v>17252.939999999999</v>
      </c>
      <c r="J425" s="37">
        <v>24.93</v>
      </c>
      <c r="K425" s="37">
        <v>1480.87</v>
      </c>
      <c r="L425" s="37">
        <v>2208.31</v>
      </c>
      <c r="M425" s="38">
        <v>0</v>
      </c>
      <c r="N425" s="37">
        <v>10345.32</v>
      </c>
      <c r="O425" s="39">
        <f t="shared" si="6"/>
        <v>1110529.0600000003</v>
      </c>
    </row>
    <row r="426" spans="1:15" s="48" customFormat="1" ht="15.6" x14ac:dyDescent="0.3">
      <c r="A426" s="41" t="s">
        <v>844</v>
      </c>
      <c r="B426" s="42" t="s">
        <v>845</v>
      </c>
      <c r="C426" s="37">
        <v>817973.73</v>
      </c>
      <c r="D426" s="37">
        <v>222748.59000000003</v>
      </c>
      <c r="E426" s="37">
        <v>10394.040000000001</v>
      </c>
      <c r="F426" s="37">
        <v>130436.62</v>
      </c>
      <c r="G426" s="37">
        <v>26276.74</v>
      </c>
      <c r="H426" s="37">
        <v>7438.72</v>
      </c>
      <c r="I426" s="37">
        <v>23168</v>
      </c>
      <c r="J426" s="37">
        <v>33.47</v>
      </c>
      <c r="K426" s="37">
        <v>1800.25</v>
      </c>
      <c r="L426" s="37">
        <v>3324.49</v>
      </c>
      <c r="M426" s="38">
        <v>0</v>
      </c>
      <c r="N426" s="37">
        <v>0</v>
      </c>
      <c r="O426" s="39">
        <f t="shared" si="6"/>
        <v>1243594.6499999999</v>
      </c>
    </row>
    <row r="427" spans="1:15" s="48" customFormat="1" ht="15.6" x14ac:dyDescent="0.3">
      <c r="A427" s="41" t="s">
        <v>846</v>
      </c>
      <c r="B427" s="42" t="s">
        <v>847</v>
      </c>
      <c r="C427" s="37">
        <v>106660.09</v>
      </c>
      <c r="D427" s="37">
        <v>52717.22</v>
      </c>
      <c r="E427" s="37">
        <v>1659.01</v>
      </c>
      <c r="F427" s="37">
        <v>10800.029999999999</v>
      </c>
      <c r="G427" s="37">
        <v>1321.24</v>
      </c>
      <c r="H427" s="37">
        <v>690.8</v>
      </c>
      <c r="I427" s="37">
        <v>1240.77</v>
      </c>
      <c r="J427" s="37">
        <v>1.79</v>
      </c>
      <c r="K427" s="37">
        <v>329.89</v>
      </c>
      <c r="L427" s="37">
        <v>188.39</v>
      </c>
      <c r="M427" s="38">
        <v>109</v>
      </c>
      <c r="N427" s="37">
        <v>0</v>
      </c>
      <c r="O427" s="39">
        <f t="shared" si="6"/>
        <v>175718.23</v>
      </c>
    </row>
    <row r="428" spans="1:15" s="48" customFormat="1" ht="15.6" x14ac:dyDescent="0.3">
      <c r="A428" s="41" t="s">
        <v>848</v>
      </c>
      <c r="B428" s="42" t="s">
        <v>849</v>
      </c>
      <c r="C428" s="37">
        <v>195343.16</v>
      </c>
      <c r="D428" s="37">
        <v>47883.4</v>
      </c>
      <c r="E428" s="37">
        <v>2736.23</v>
      </c>
      <c r="F428" s="37">
        <v>23163.040000000001</v>
      </c>
      <c r="G428" s="37">
        <v>3862.49</v>
      </c>
      <c r="H428" s="37">
        <v>1418.26</v>
      </c>
      <c r="I428" s="37">
        <v>3355.69</v>
      </c>
      <c r="J428" s="37">
        <v>4.8499999999999996</v>
      </c>
      <c r="K428" s="37">
        <v>496.65</v>
      </c>
      <c r="L428" s="37">
        <v>487.4</v>
      </c>
      <c r="M428" s="38">
        <v>0</v>
      </c>
      <c r="N428" s="37">
        <v>0</v>
      </c>
      <c r="O428" s="39">
        <f t="shared" si="6"/>
        <v>278751.17000000004</v>
      </c>
    </row>
    <row r="429" spans="1:15" s="48" customFormat="1" ht="15.6" x14ac:dyDescent="0.3">
      <c r="A429" s="41" t="s">
        <v>850</v>
      </c>
      <c r="B429" s="42" t="s">
        <v>851</v>
      </c>
      <c r="C429" s="37">
        <v>540590.07999999996</v>
      </c>
      <c r="D429" s="37">
        <v>195742.97</v>
      </c>
      <c r="E429" s="37">
        <v>7596.83</v>
      </c>
      <c r="F429" s="37">
        <v>64347.430000000008</v>
      </c>
      <c r="G429" s="37">
        <v>10505.79</v>
      </c>
      <c r="H429" s="37">
        <v>3940.37</v>
      </c>
      <c r="I429" s="37">
        <v>9361.75</v>
      </c>
      <c r="J429" s="37">
        <v>13.53</v>
      </c>
      <c r="K429" s="37">
        <v>1440.93</v>
      </c>
      <c r="L429" s="37">
        <v>1358.07</v>
      </c>
      <c r="M429" s="38">
        <v>0</v>
      </c>
      <c r="N429" s="37">
        <v>0</v>
      </c>
      <c r="O429" s="39">
        <f t="shared" si="6"/>
        <v>834897.75</v>
      </c>
    </row>
    <row r="430" spans="1:15" s="48" customFormat="1" ht="15.6" x14ac:dyDescent="0.3">
      <c r="A430" s="41" t="s">
        <v>852</v>
      </c>
      <c r="B430" s="42" t="s">
        <v>853</v>
      </c>
      <c r="C430" s="37">
        <v>135366.44</v>
      </c>
      <c r="D430" s="37">
        <v>46608.35</v>
      </c>
      <c r="E430" s="37">
        <v>1873.96</v>
      </c>
      <c r="F430" s="37">
        <v>15116.07</v>
      </c>
      <c r="G430" s="37">
        <v>1352.79</v>
      </c>
      <c r="H430" s="37">
        <v>941.22</v>
      </c>
      <c r="I430" s="37">
        <v>1658</v>
      </c>
      <c r="J430" s="37">
        <v>2.4</v>
      </c>
      <c r="K430" s="37">
        <v>325.91000000000003</v>
      </c>
      <c r="L430" s="37">
        <v>305.06</v>
      </c>
      <c r="M430" s="38">
        <v>1949</v>
      </c>
      <c r="N430" s="37">
        <v>0</v>
      </c>
      <c r="O430" s="39">
        <f t="shared" si="6"/>
        <v>205499.2</v>
      </c>
    </row>
    <row r="431" spans="1:15" s="48" customFormat="1" ht="15.6" x14ac:dyDescent="0.3">
      <c r="A431" s="41" t="s">
        <v>854</v>
      </c>
      <c r="B431" s="42" t="s">
        <v>855</v>
      </c>
      <c r="C431" s="37">
        <v>88063.02</v>
      </c>
      <c r="D431" s="37">
        <v>33411.199999999997</v>
      </c>
      <c r="E431" s="37">
        <v>1450.29</v>
      </c>
      <c r="F431" s="37">
        <v>7584.13</v>
      </c>
      <c r="G431" s="37">
        <v>1030.9000000000001</v>
      </c>
      <c r="H431" s="37">
        <v>510.1</v>
      </c>
      <c r="I431" s="37">
        <v>802.25</v>
      </c>
      <c r="J431" s="37">
        <v>1.1599999999999999</v>
      </c>
      <c r="K431" s="37">
        <v>298.60000000000002</v>
      </c>
      <c r="L431" s="37">
        <v>101.89</v>
      </c>
      <c r="M431" s="38">
        <v>0</v>
      </c>
      <c r="N431" s="37">
        <v>0</v>
      </c>
      <c r="O431" s="39">
        <f t="shared" si="6"/>
        <v>133253.54000000004</v>
      </c>
    </row>
    <row r="432" spans="1:15" s="48" customFormat="1" ht="15.6" x14ac:dyDescent="0.3">
      <c r="A432" s="41" t="s">
        <v>856</v>
      </c>
      <c r="B432" s="42" t="s">
        <v>857</v>
      </c>
      <c r="C432" s="37">
        <v>316685.05</v>
      </c>
      <c r="D432" s="37">
        <v>194111.82</v>
      </c>
      <c r="E432" s="37">
        <v>4490.2300000000005</v>
      </c>
      <c r="F432" s="37">
        <v>39380.75</v>
      </c>
      <c r="G432" s="37">
        <v>8724.14</v>
      </c>
      <c r="H432" s="37">
        <v>2374.2800000000002</v>
      </c>
      <c r="I432" s="37">
        <v>6708.68</v>
      </c>
      <c r="J432" s="37">
        <v>9.69</v>
      </c>
      <c r="K432" s="37">
        <v>761.08</v>
      </c>
      <c r="L432" s="37">
        <v>850.68</v>
      </c>
      <c r="M432" s="38">
        <v>79411</v>
      </c>
      <c r="N432" s="37">
        <v>0</v>
      </c>
      <c r="O432" s="39">
        <f t="shared" si="6"/>
        <v>653507.4</v>
      </c>
    </row>
    <row r="433" spans="1:15" s="48" customFormat="1" ht="15.6" x14ac:dyDescent="0.3">
      <c r="A433" s="41" t="s">
        <v>858</v>
      </c>
      <c r="B433" s="42" t="s">
        <v>859</v>
      </c>
      <c r="C433" s="37">
        <v>1527598.46</v>
      </c>
      <c r="D433" s="37">
        <v>82707.990000000005</v>
      </c>
      <c r="E433" s="37">
        <v>18171.91</v>
      </c>
      <c r="F433" s="37">
        <v>345072.01</v>
      </c>
      <c r="G433" s="37">
        <v>4696.1499999999996</v>
      </c>
      <c r="H433" s="37">
        <v>18188.77</v>
      </c>
      <c r="I433" s="37">
        <v>36455.47</v>
      </c>
      <c r="J433" s="37">
        <v>52.67</v>
      </c>
      <c r="K433" s="37">
        <v>556.4</v>
      </c>
      <c r="L433" s="37">
        <v>9883.14</v>
      </c>
      <c r="M433" s="38">
        <v>9581</v>
      </c>
      <c r="N433" s="37">
        <v>0</v>
      </c>
      <c r="O433" s="39">
        <f t="shared" si="6"/>
        <v>2052963.9699999995</v>
      </c>
    </row>
    <row r="434" spans="1:15" s="48" customFormat="1" ht="15.6" x14ac:dyDescent="0.3">
      <c r="A434" s="41" t="s">
        <v>860</v>
      </c>
      <c r="B434" s="42" t="s">
        <v>861</v>
      </c>
      <c r="C434" s="37">
        <v>604022.06000000006</v>
      </c>
      <c r="D434" s="37">
        <v>73971.8</v>
      </c>
      <c r="E434" s="37">
        <v>8082.71</v>
      </c>
      <c r="F434" s="37">
        <v>85366.16</v>
      </c>
      <c r="G434" s="37">
        <v>20825.490000000002</v>
      </c>
      <c r="H434" s="37">
        <v>4980.66</v>
      </c>
      <c r="I434" s="37">
        <v>15900.02</v>
      </c>
      <c r="J434" s="37">
        <v>22.97</v>
      </c>
      <c r="K434" s="37">
        <v>1197.58</v>
      </c>
      <c r="L434" s="37">
        <v>2022.6</v>
      </c>
      <c r="M434" s="38">
        <v>13453</v>
      </c>
      <c r="N434" s="37">
        <v>0</v>
      </c>
      <c r="O434" s="39">
        <f t="shared" si="6"/>
        <v>829845.05</v>
      </c>
    </row>
    <row r="435" spans="1:15" s="48" customFormat="1" ht="15.6" x14ac:dyDescent="0.3">
      <c r="A435" s="41" t="s">
        <v>862</v>
      </c>
      <c r="B435" s="42" t="s">
        <v>863</v>
      </c>
      <c r="C435" s="37">
        <v>937741.5</v>
      </c>
      <c r="D435" s="37">
        <v>149361.19</v>
      </c>
      <c r="E435" s="37">
        <v>11692.76</v>
      </c>
      <c r="F435" s="37">
        <v>142298.49</v>
      </c>
      <c r="G435" s="37">
        <v>37766.43</v>
      </c>
      <c r="H435" s="37">
        <v>8181.8</v>
      </c>
      <c r="I435" s="37">
        <v>28871.19</v>
      </c>
      <c r="J435" s="37">
        <v>41.71</v>
      </c>
      <c r="K435" s="37">
        <v>1626.31</v>
      </c>
      <c r="L435" s="37">
        <v>3552.49</v>
      </c>
      <c r="M435" s="38">
        <v>0</v>
      </c>
      <c r="N435" s="37">
        <v>0</v>
      </c>
      <c r="O435" s="39">
        <f t="shared" si="6"/>
        <v>1321133.8699999999</v>
      </c>
    </row>
    <row r="436" spans="1:15" s="48" customFormat="1" ht="15.6" x14ac:dyDescent="0.3">
      <c r="A436" s="41" t="s">
        <v>864</v>
      </c>
      <c r="B436" s="42" t="s">
        <v>865</v>
      </c>
      <c r="C436" s="37">
        <v>191528.93</v>
      </c>
      <c r="D436" s="37">
        <v>54904</v>
      </c>
      <c r="E436" s="37">
        <v>2843.6099999999997</v>
      </c>
      <c r="F436" s="37">
        <v>23381.81</v>
      </c>
      <c r="G436" s="37">
        <v>5111.95</v>
      </c>
      <c r="H436" s="37">
        <v>1413.25</v>
      </c>
      <c r="I436" s="37">
        <v>3902.04</v>
      </c>
      <c r="J436" s="37">
        <v>5.64</v>
      </c>
      <c r="K436" s="37">
        <v>489.92</v>
      </c>
      <c r="L436" s="37">
        <v>489.73</v>
      </c>
      <c r="M436" s="38">
        <v>0</v>
      </c>
      <c r="N436" s="37">
        <v>0</v>
      </c>
      <c r="O436" s="39">
        <f t="shared" si="6"/>
        <v>284070.87999999995</v>
      </c>
    </row>
    <row r="437" spans="1:15" s="48" customFormat="1" ht="15.6" x14ac:dyDescent="0.3">
      <c r="A437" s="41" t="s">
        <v>866</v>
      </c>
      <c r="B437" s="42" t="s">
        <v>867</v>
      </c>
      <c r="C437" s="37">
        <v>160808.82</v>
      </c>
      <c r="D437" s="37">
        <v>59480.850000000006</v>
      </c>
      <c r="E437" s="37">
        <v>2462.1600000000003</v>
      </c>
      <c r="F437" s="37">
        <v>17582.55</v>
      </c>
      <c r="G437" s="37">
        <v>3472.67</v>
      </c>
      <c r="H437" s="37">
        <v>1097.52</v>
      </c>
      <c r="I437" s="37">
        <v>2656.98</v>
      </c>
      <c r="J437" s="37">
        <v>3.84</v>
      </c>
      <c r="K437" s="37">
        <v>464.96</v>
      </c>
      <c r="L437" s="37">
        <v>333.01</v>
      </c>
      <c r="M437" s="38">
        <v>5389</v>
      </c>
      <c r="N437" s="37">
        <v>0</v>
      </c>
      <c r="O437" s="39">
        <f t="shared" si="6"/>
        <v>253752.36000000002</v>
      </c>
    </row>
    <row r="438" spans="1:15" s="48" customFormat="1" ht="15.6" x14ac:dyDescent="0.3">
      <c r="A438" s="41" t="s">
        <v>868</v>
      </c>
      <c r="B438" s="42" t="s">
        <v>869</v>
      </c>
      <c r="C438" s="37">
        <v>81130.36</v>
      </c>
      <c r="D438" s="37">
        <v>47295.81</v>
      </c>
      <c r="E438" s="37">
        <v>1349.48</v>
      </c>
      <c r="F438" s="37">
        <v>6534.03</v>
      </c>
      <c r="G438" s="37">
        <v>716.68</v>
      </c>
      <c r="H438" s="37">
        <v>450.08</v>
      </c>
      <c r="I438" s="37">
        <v>579.95000000000005</v>
      </c>
      <c r="J438" s="37">
        <v>0.84</v>
      </c>
      <c r="K438" s="37">
        <v>281.33</v>
      </c>
      <c r="L438" s="37">
        <v>76.63</v>
      </c>
      <c r="M438" s="38">
        <v>0</v>
      </c>
      <c r="N438" s="37">
        <v>0</v>
      </c>
      <c r="O438" s="39">
        <f t="shared" si="6"/>
        <v>138415.18999999997</v>
      </c>
    </row>
    <row r="439" spans="1:15" s="48" customFormat="1" ht="15.6" x14ac:dyDescent="0.3">
      <c r="A439" s="41" t="s">
        <v>870</v>
      </c>
      <c r="B439" s="42" t="s">
        <v>871</v>
      </c>
      <c r="C439" s="37">
        <v>162400.12</v>
      </c>
      <c r="D439" s="37">
        <v>48065.84</v>
      </c>
      <c r="E439" s="37">
        <v>2259.27</v>
      </c>
      <c r="F439" s="37">
        <v>22193.940000000002</v>
      </c>
      <c r="G439" s="37">
        <v>4117.1099999999997</v>
      </c>
      <c r="H439" s="37">
        <v>1304.0999999999999</v>
      </c>
      <c r="I439" s="37">
        <v>3585.51</v>
      </c>
      <c r="J439" s="37">
        <v>5.18</v>
      </c>
      <c r="K439" s="37">
        <v>349.01</v>
      </c>
      <c r="L439" s="37">
        <v>510.57</v>
      </c>
      <c r="M439" s="38">
        <v>19446</v>
      </c>
      <c r="N439" s="37">
        <v>0</v>
      </c>
      <c r="O439" s="39">
        <f t="shared" si="6"/>
        <v>264236.65000000002</v>
      </c>
    </row>
    <row r="440" spans="1:15" s="48" customFormat="1" ht="15.6" x14ac:dyDescent="0.3">
      <c r="A440" s="41" t="s">
        <v>872</v>
      </c>
      <c r="B440" s="42" t="s">
        <v>873</v>
      </c>
      <c r="C440" s="37">
        <v>134388.49</v>
      </c>
      <c r="D440" s="37">
        <v>56213.69</v>
      </c>
      <c r="E440" s="37">
        <v>2092.14</v>
      </c>
      <c r="F440" s="37">
        <v>13514.8</v>
      </c>
      <c r="G440" s="37">
        <v>2020.33</v>
      </c>
      <c r="H440" s="37">
        <v>865.83</v>
      </c>
      <c r="I440" s="37">
        <v>1706.25</v>
      </c>
      <c r="J440" s="37">
        <v>2.4700000000000002</v>
      </c>
      <c r="K440" s="37">
        <v>415.68</v>
      </c>
      <c r="L440" s="37">
        <v>233.85</v>
      </c>
      <c r="M440" s="38">
        <v>5589</v>
      </c>
      <c r="N440" s="37">
        <v>0</v>
      </c>
      <c r="O440" s="39">
        <f t="shared" si="6"/>
        <v>217042.52999999997</v>
      </c>
    </row>
    <row r="441" spans="1:15" s="48" customFormat="1" ht="15.6" x14ac:dyDescent="0.3">
      <c r="A441" s="41" t="s">
        <v>874</v>
      </c>
      <c r="B441" s="42" t="s">
        <v>875</v>
      </c>
      <c r="C441" s="37">
        <v>219200.1</v>
      </c>
      <c r="D441" s="37">
        <v>48130.400000000001</v>
      </c>
      <c r="E441" s="37">
        <v>3171.0299999999997</v>
      </c>
      <c r="F441" s="37">
        <v>26937.58</v>
      </c>
      <c r="G441" s="37">
        <v>6297.6</v>
      </c>
      <c r="H441" s="37">
        <v>1627.99</v>
      </c>
      <c r="I441" s="37">
        <v>4655.8100000000004</v>
      </c>
      <c r="J441" s="37">
        <v>6.73</v>
      </c>
      <c r="K441" s="37">
        <v>545.30999999999995</v>
      </c>
      <c r="L441" s="37">
        <v>572.89</v>
      </c>
      <c r="M441" s="38">
        <v>16739</v>
      </c>
      <c r="N441" s="37">
        <v>0</v>
      </c>
      <c r="O441" s="39">
        <f t="shared" si="6"/>
        <v>327884.44</v>
      </c>
    </row>
    <row r="442" spans="1:15" s="48" customFormat="1" ht="15.6" x14ac:dyDescent="0.3">
      <c r="A442" s="41" t="s">
        <v>876</v>
      </c>
      <c r="B442" s="42" t="s">
        <v>877</v>
      </c>
      <c r="C442" s="37">
        <v>334926.51</v>
      </c>
      <c r="D442" s="37">
        <v>67451.8</v>
      </c>
      <c r="E442" s="37">
        <v>4395.6099999999997</v>
      </c>
      <c r="F442" s="37">
        <v>40435.56</v>
      </c>
      <c r="G442" s="37">
        <v>9189.92</v>
      </c>
      <c r="H442" s="37">
        <v>2468.46</v>
      </c>
      <c r="I442" s="37">
        <v>7005.94</v>
      </c>
      <c r="J442" s="37">
        <v>10.119999999999999</v>
      </c>
      <c r="K442" s="37">
        <v>752.6</v>
      </c>
      <c r="L442" s="37">
        <v>881.59</v>
      </c>
      <c r="M442" s="38">
        <v>0</v>
      </c>
      <c r="N442" s="37">
        <v>0</v>
      </c>
      <c r="O442" s="39">
        <f t="shared" si="6"/>
        <v>467518.11</v>
      </c>
    </row>
    <row r="443" spans="1:15" s="48" customFormat="1" ht="15.6" x14ac:dyDescent="0.3">
      <c r="A443" s="41" t="s">
        <v>878</v>
      </c>
      <c r="B443" s="42" t="s">
        <v>879</v>
      </c>
      <c r="C443" s="37">
        <v>610504.27</v>
      </c>
      <c r="D443" s="37">
        <v>76513.73</v>
      </c>
      <c r="E443" s="37">
        <v>7634.34</v>
      </c>
      <c r="F443" s="37">
        <v>117832.53</v>
      </c>
      <c r="G443" s="37">
        <v>8311.42</v>
      </c>
      <c r="H443" s="37">
        <v>6399.72</v>
      </c>
      <c r="I443" s="37">
        <v>14703.19</v>
      </c>
      <c r="J443" s="37">
        <v>21.24</v>
      </c>
      <c r="K443" s="37">
        <v>612.22</v>
      </c>
      <c r="L443" s="37">
        <v>3207.5</v>
      </c>
      <c r="M443" s="38">
        <v>0</v>
      </c>
      <c r="N443" s="37">
        <v>0</v>
      </c>
      <c r="O443" s="39">
        <f t="shared" si="6"/>
        <v>845740.15999999992</v>
      </c>
    </row>
    <row r="444" spans="1:15" s="48" customFormat="1" ht="15.6" x14ac:dyDescent="0.3">
      <c r="A444" s="41" t="s">
        <v>880</v>
      </c>
      <c r="B444" s="42" t="s">
        <v>881</v>
      </c>
      <c r="C444" s="37">
        <v>120324.56</v>
      </c>
      <c r="D444" s="37">
        <v>43616.800000000003</v>
      </c>
      <c r="E444" s="37">
        <v>1888.75</v>
      </c>
      <c r="F444" s="37">
        <v>11890.9</v>
      </c>
      <c r="G444" s="37">
        <v>2132.31</v>
      </c>
      <c r="H444" s="37">
        <v>765.13</v>
      </c>
      <c r="I444" s="37">
        <v>1583.26</v>
      </c>
      <c r="J444" s="37">
        <v>2.29</v>
      </c>
      <c r="K444" s="37">
        <v>370.06</v>
      </c>
      <c r="L444" s="37">
        <v>200.52</v>
      </c>
      <c r="M444" s="38">
        <v>0</v>
      </c>
      <c r="N444" s="37">
        <v>0</v>
      </c>
      <c r="O444" s="39">
        <f t="shared" si="6"/>
        <v>182774.58</v>
      </c>
    </row>
    <row r="445" spans="1:15" s="48" customFormat="1" ht="15.6" x14ac:dyDescent="0.3">
      <c r="A445" s="41" t="s">
        <v>882</v>
      </c>
      <c r="B445" s="42" t="s">
        <v>883</v>
      </c>
      <c r="C445" s="37">
        <v>912973.2</v>
      </c>
      <c r="D445" s="37">
        <v>72142.600000000006</v>
      </c>
      <c r="E445" s="37">
        <v>10248.01</v>
      </c>
      <c r="F445" s="37">
        <v>102920.84</v>
      </c>
      <c r="G445" s="37">
        <v>22169.24</v>
      </c>
      <c r="H445" s="37">
        <v>6439.42</v>
      </c>
      <c r="I445" s="37">
        <v>17395.080000000002</v>
      </c>
      <c r="J445" s="37">
        <v>25.13</v>
      </c>
      <c r="K445" s="37">
        <v>1535.32</v>
      </c>
      <c r="L445" s="37">
        <v>2257.35</v>
      </c>
      <c r="M445" s="38">
        <v>0</v>
      </c>
      <c r="N445" s="37">
        <v>0</v>
      </c>
      <c r="O445" s="39">
        <f t="shared" si="6"/>
        <v>1148106.19</v>
      </c>
    </row>
    <row r="446" spans="1:15" s="48" customFormat="1" ht="15.6" x14ac:dyDescent="0.3">
      <c r="A446" s="41" t="s">
        <v>884</v>
      </c>
      <c r="B446" s="42" t="s">
        <v>885</v>
      </c>
      <c r="C446" s="37">
        <v>179929.13</v>
      </c>
      <c r="D446" s="37">
        <v>52639.199999999997</v>
      </c>
      <c r="E446" s="37">
        <v>2769.9500000000003</v>
      </c>
      <c r="F446" s="37">
        <v>20162.93</v>
      </c>
      <c r="G446" s="37">
        <v>4225.29</v>
      </c>
      <c r="H446" s="37">
        <v>1254.26</v>
      </c>
      <c r="I446" s="37">
        <v>3178.24</v>
      </c>
      <c r="J446" s="37">
        <v>4.59</v>
      </c>
      <c r="K446" s="37">
        <v>579.54</v>
      </c>
      <c r="L446" s="37">
        <v>391.09</v>
      </c>
      <c r="M446" s="38">
        <v>0</v>
      </c>
      <c r="N446" s="37">
        <v>0</v>
      </c>
      <c r="O446" s="39">
        <f t="shared" si="6"/>
        <v>265134.22000000009</v>
      </c>
    </row>
    <row r="447" spans="1:15" s="48" customFormat="1" ht="15.6" x14ac:dyDescent="0.3">
      <c r="A447" s="41" t="s">
        <v>886</v>
      </c>
      <c r="B447" s="42" t="s">
        <v>887</v>
      </c>
      <c r="C447" s="37">
        <v>1901092.94</v>
      </c>
      <c r="D447" s="37">
        <v>2474256.96</v>
      </c>
      <c r="E447" s="37">
        <v>23210.63</v>
      </c>
      <c r="F447" s="37">
        <v>309015.18000000005</v>
      </c>
      <c r="G447" s="37">
        <v>58791.65</v>
      </c>
      <c r="H447" s="37">
        <v>17459.810000000001</v>
      </c>
      <c r="I447" s="37">
        <v>52762.28</v>
      </c>
      <c r="J447" s="37">
        <v>76.23</v>
      </c>
      <c r="K447" s="37">
        <v>2650.89</v>
      </c>
      <c r="L447" s="37">
        <v>7961.82</v>
      </c>
      <c r="M447" s="38">
        <v>0</v>
      </c>
      <c r="N447" s="37">
        <v>0</v>
      </c>
      <c r="O447" s="39">
        <f t="shared" si="6"/>
        <v>4847278.3900000006</v>
      </c>
    </row>
    <row r="448" spans="1:15" s="48" customFormat="1" ht="15.6" x14ac:dyDescent="0.3">
      <c r="A448" s="41" t="s">
        <v>888</v>
      </c>
      <c r="B448" s="42" t="s">
        <v>889</v>
      </c>
      <c r="C448" s="37">
        <v>125107.79</v>
      </c>
      <c r="D448" s="37">
        <v>79168.91</v>
      </c>
      <c r="E448" s="37">
        <v>1920.04</v>
      </c>
      <c r="F448" s="37">
        <v>11258.96</v>
      </c>
      <c r="G448" s="37">
        <v>1840.93</v>
      </c>
      <c r="H448" s="37">
        <v>750.77</v>
      </c>
      <c r="I448" s="37">
        <v>1403.3</v>
      </c>
      <c r="J448" s="37">
        <v>2.0299999999999998</v>
      </c>
      <c r="K448" s="37">
        <v>407.45</v>
      </c>
      <c r="L448" s="37">
        <v>172.67</v>
      </c>
      <c r="M448" s="38">
        <v>5267</v>
      </c>
      <c r="N448" s="37">
        <v>0</v>
      </c>
      <c r="O448" s="39">
        <f t="shared" si="6"/>
        <v>227299.85</v>
      </c>
    </row>
    <row r="449" spans="1:15" s="48" customFormat="1" ht="15.6" x14ac:dyDescent="0.3">
      <c r="A449" s="41" t="s">
        <v>890</v>
      </c>
      <c r="B449" s="42" t="s">
        <v>891</v>
      </c>
      <c r="C449" s="37">
        <v>615753.28</v>
      </c>
      <c r="D449" s="37">
        <v>141002.94</v>
      </c>
      <c r="E449" s="37">
        <v>7788.3600000000006</v>
      </c>
      <c r="F449" s="37">
        <v>102020.12</v>
      </c>
      <c r="G449" s="37">
        <v>20849.8</v>
      </c>
      <c r="H449" s="37">
        <v>5745.03</v>
      </c>
      <c r="I449" s="37">
        <v>18293.400000000001</v>
      </c>
      <c r="J449" s="37">
        <v>26.43</v>
      </c>
      <c r="K449" s="37">
        <v>1055.28</v>
      </c>
      <c r="L449" s="37">
        <v>2634.06</v>
      </c>
      <c r="M449" s="38">
        <v>0</v>
      </c>
      <c r="N449" s="37">
        <v>0</v>
      </c>
      <c r="O449" s="39">
        <f t="shared" si="6"/>
        <v>915168.70000000019</v>
      </c>
    </row>
    <row r="450" spans="1:15" s="48" customFormat="1" ht="15.6" x14ac:dyDescent="0.3">
      <c r="A450" s="41" t="s">
        <v>892</v>
      </c>
      <c r="B450" s="42" t="s">
        <v>893</v>
      </c>
      <c r="C450" s="37">
        <v>116065.73</v>
      </c>
      <c r="D450" s="37">
        <v>34596.639999999999</v>
      </c>
      <c r="E450" s="37">
        <v>1674.7800000000002</v>
      </c>
      <c r="F450" s="37">
        <v>17635.510000000002</v>
      </c>
      <c r="G450" s="37">
        <v>562.94000000000005</v>
      </c>
      <c r="H450" s="37">
        <v>1006.51</v>
      </c>
      <c r="I450" s="37">
        <v>1723.08</v>
      </c>
      <c r="J450" s="37">
        <v>2.4900000000000002</v>
      </c>
      <c r="K450" s="37">
        <v>232.94</v>
      </c>
      <c r="L450" s="37">
        <v>423.83</v>
      </c>
      <c r="M450" s="38">
        <v>1237</v>
      </c>
      <c r="N450" s="37">
        <v>0</v>
      </c>
      <c r="O450" s="39">
        <f t="shared" si="6"/>
        <v>175161.44999999998</v>
      </c>
    </row>
    <row r="451" spans="1:15" s="48" customFormat="1" ht="15.6" x14ac:dyDescent="0.3">
      <c r="A451" s="41" t="s">
        <v>894</v>
      </c>
      <c r="B451" s="42" t="s">
        <v>895</v>
      </c>
      <c r="C451" s="37">
        <v>80613.759999999995</v>
      </c>
      <c r="D451" s="37">
        <v>31098.48</v>
      </c>
      <c r="E451" s="37">
        <v>1168.74</v>
      </c>
      <c r="F451" s="37">
        <v>8105.87</v>
      </c>
      <c r="G451" s="37">
        <v>966.29</v>
      </c>
      <c r="H451" s="37">
        <v>520.69000000000005</v>
      </c>
      <c r="I451" s="37">
        <v>937.05</v>
      </c>
      <c r="J451" s="37">
        <v>1.35</v>
      </c>
      <c r="K451" s="37">
        <v>219.55</v>
      </c>
      <c r="L451" s="37">
        <v>145.97999999999999</v>
      </c>
      <c r="M451" s="38">
        <v>0</v>
      </c>
      <c r="N451" s="37">
        <v>0</v>
      </c>
      <c r="O451" s="39">
        <f t="shared" si="6"/>
        <v>123777.76</v>
      </c>
    </row>
    <row r="452" spans="1:15" s="48" customFormat="1" ht="15.6" x14ac:dyDescent="0.3">
      <c r="A452" s="41" t="s">
        <v>896</v>
      </c>
      <c r="B452" s="42" t="s">
        <v>897</v>
      </c>
      <c r="C452" s="37">
        <v>88666.34</v>
      </c>
      <c r="D452" s="37">
        <v>38803.93</v>
      </c>
      <c r="E452" s="37">
        <v>1444.98</v>
      </c>
      <c r="F452" s="37">
        <v>7592.4500000000007</v>
      </c>
      <c r="G452" s="37">
        <v>1083.26</v>
      </c>
      <c r="H452" s="37">
        <v>512.77</v>
      </c>
      <c r="I452" s="37">
        <v>831.26</v>
      </c>
      <c r="J452" s="37">
        <v>1.2</v>
      </c>
      <c r="K452" s="37">
        <v>302.94</v>
      </c>
      <c r="L452" s="37">
        <v>102.28</v>
      </c>
      <c r="M452" s="38">
        <v>0</v>
      </c>
      <c r="N452" s="37">
        <v>0</v>
      </c>
      <c r="O452" s="39">
        <f t="shared" si="6"/>
        <v>139341.41</v>
      </c>
    </row>
    <row r="453" spans="1:15" s="48" customFormat="1" ht="15.6" x14ac:dyDescent="0.3">
      <c r="A453" s="41" t="s">
        <v>898</v>
      </c>
      <c r="B453" s="42" t="s">
        <v>899</v>
      </c>
      <c r="C453" s="37">
        <v>173647.18</v>
      </c>
      <c r="D453" s="37">
        <v>51739.199999999997</v>
      </c>
      <c r="E453" s="37">
        <v>2596.98</v>
      </c>
      <c r="F453" s="37">
        <v>19960.16</v>
      </c>
      <c r="G453" s="37">
        <v>3830.02</v>
      </c>
      <c r="H453" s="37">
        <v>1228.08</v>
      </c>
      <c r="I453" s="37">
        <v>3065.51</v>
      </c>
      <c r="J453" s="37">
        <v>4.43</v>
      </c>
      <c r="K453" s="37">
        <v>464.9</v>
      </c>
      <c r="L453" s="37">
        <v>398.41</v>
      </c>
      <c r="M453" s="38">
        <v>0</v>
      </c>
      <c r="N453" s="37">
        <v>0</v>
      </c>
      <c r="O453" s="39">
        <f t="shared" si="6"/>
        <v>256934.87</v>
      </c>
    </row>
    <row r="454" spans="1:15" s="48" customFormat="1" ht="15.6" x14ac:dyDescent="0.3">
      <c r="A454" s="41" t="s">
        <v>900</v>
      </c>
      <c r="B454" s="42" t="s">
        <v>901</v>
      </c>
      <c r="C454" s="37">
        <v>456011.62</v>
      </c>
      <c r="D454" s="37">
        <v>157578.03</v>
      </c>
      <c r="E454" s="37">
        <v>6059.87</v>
      </c>
      <c r="F454" s="37">
        <v>63273.94</v>
      </c>
      <c r="G454" s="37">
        <v>13623</v>
      </c>
      <c r="H454" s="37">
        <v>3718.21</v>
      </c>
      <c r="I454" s="37">
        <v>11126.06</v>
      </c>
      <c r="J454" s="37">
        <v>16.079999999999998</v>
      </c>
      <c r="K454" s="37">
        <v>998.96</v>
      </c>
      <c r="L454" s="37">
        <v>1490.93</v>
      </c>
      <c r="M454" s="38">
        <v>0</v>
      </c>
      <c r="N454" s="37">
        <v>0</v>
      </c>
      <c r="O454" s="39">
        <f t="shared" si="6"/>
        <v>713896.7</v>
      </c>
    </row>
    <row r="455" spans="1:15" s="48" customFormat="1" ht="15.6" x14ac:dyDescent="0.3">
      <c r="A455" s="41" t="s">
        <v>902</v>
      </c>
      <c r="B455" s="42" t="s">
        <v>903</v>
      </c>
      <c r="C455" s="37">
        <v>1030247.64</v>
      </c>
      <c r="D455" s="37">
        <v>361097.12</v>
      </c>
      <c r="E455" s="37">
        <v>13216.849999999999</v>
      </c>
      <c r="F455" s="37">
        <v>157296.07</v>
      </c>
      <c r="G455" s="37">
        <v>38926.78</v>
      </c>
      <c r="H455" s="37">
        <v>9014.52</v>
      </c>
      <c r="I455" s="37">
        <v>30500.87</v>
      </c>
      <c r="J455" s="37">
        <v>44.07</v>
      </c>
      <c r="K455" s="37">
        <v>1784.85</v>
      </c>
      <c r="L455" s="37">
        <v>3908.67</v>
      </c>
      <c r="M455" s="38">
        <v>0</v>
      </c>
      <c r="N455" s="37">
        <v>0</v>
      </c>
      <c r="O455" s="39">
        <f t="shared" si="6"/>
        <v>1646037.4400000004</v>
      </c>
    </row>
    <row r="456" spans="1:15" s="48" customFormat="1" ht="15.6" x14ac:dyDescent="0.3">
      <c r="A456" s="41" t="s">
        <v>904</v>
      </c>
      <c r="B456" s="42" t="s">
        <v>905</v>
      </c>
      <c r="C456" s="37">
        <v>191894.35</v>
      </c>
      <c r="D456" s="37">
        <v>42639.199999999997</v>
      </c>
      <c r="E456" s="37">
        <v>2699.4199999999996</v>
      </c>
      <c r="F456" s="37">
        <v>24573.53</v>
      </c>
      <c r="G456" s="37">
        <v>5743.8</v>
      </c>
      <c r="H456" s="37">
        <v>1468.96</v>
      </c>
      <c r="I456" s="37">
        <v>4326.49</v>
      </c>
      <c r="J456" s="37">
        <v>6.25</v>
      </c>
      <c r="K456" s="37">
        <v>439.38</v>
      </c>
      <c r="L456" s="37">
        <v>542.13</v>
      </c>
      <c r="M456" s="38">
        <v>4686</v>
      </c>
      <c r="N456" s="37">
        <v>0</v>
      </c>
      <c r="O456" s="39">
        <f t="shared" si="6"/>
        <v>279019.51</v>
      </c>
    </row>
    <row r="457" spans="1:15" s="48" customFormat="1" ht="15.6" x14ac:dyDescent="0.3">
      <c r="A457" s="41" t="s">
        <v>906</v>
      </c>
      <c r="B457" s="42" t="s">
        <v>907</v>
      </c>
      <c r="C457" s="37">
        <v>275493.90999999997</v>
      </c>
      <c r="D457" s="37">
        <v>57748.69</v>
      </c>
      <c r="E457" s="37">
        <v>3831.95</v>
      </c>
      <c r="F457" s="37">
        <v>38310.869999999995</v>
      </c>
      <c r="G457" s="37">
        <v>7484.92</v>
      </c>
      <c r="H457" s="37">
        <v>2244.4899999999998</v>
      </c>
      <c r="I457" s="37">
        <v>6356.9</v>
      </c>
      <c r="J457" s="37">
        <v>9.18</v>
      </c>
      <c r="K457" s="37">
        <v>625.66999999999996</v>
      </c>
      <c r="L457" s="37">
        <v>891.17</v>
      </c>
      <c r="M457" s="38">
        <v>0</v>
      </c>
      <c r="N457" s="37">
        <v>0</v>
      </c>
      <c r="O457" s="39">
        <f t="shared" ref="O457:O520" si="7">SUM(C457:N457)</f>
        <v>392997.74999999994</v>
      </c>
    </row>
    <row r="458" spans="1:15" s="48" customFormat="1" ht="15.6" x14ac:dyDescent="0.3">
      <c r="A458" s="41" t="s">
        <v>908</v>
      </c>
      <c r="B458" s="42" t="s">
        <v>909</v>
      </c>
      <c r="C458" s="37">
        <v>854548.81</v>
      </c>
      <c r="D458" s="37">
        <v>85151</v>
      </c>
      <c r="E458" s="37">
        <v>11286.720000000001</v>
      </c>
      <c r="F458" s="37">
        <v>123276.01000000001</v>
      </c>
      <c r="G458" s="37">
        <v>33215.279999999999</v>
      </c>
      <c r="H458" s="37">
        <v>7159.18</v>
      </c>
      <c r="I458" s="37">
        <v>23998.87</v>
      </c>
      <c r="J458" s="37">
        <v>34.67</v>
      </c>
      <c r="K458" s="37">
        <v>1643.43</v>
      </c>
      <c r="L458" s="37">
        <v>2961.95</v>
      </c>
      <c r="M458" s="38">
        <v>0</v>
      </c>
      <c r="N458" s="37">
        <v>0</v>
      </c>
      <c r="O458" s="39">
        <f t="shared" si="7"/>
        <v>1143275.92</v>
      </c>
    </row>
    <row r="459" spans="1:15" s="48" customFormat="1" ht="15.6" x14ac:dyDescent="0.3">
      <c r="A459" s="41" t="s">
        <v>910</v>
      </c>
      <c r="B459" s="42" t="s">
        <v>911</v>
      </c>
      <c r="C459" s="37">
        <v>157046.76</v>
      </c>
      <c r="D459" s="37">
        <v>52184.78</v>
      </c>
      <c r="E459" s="37">
        <v>2426.89</v>
      </c>
      <c r="F459" s="37">
        <v>17952.86</v>
      </c>
      <c r="G459" s="37">
        <v>2437.12</v>
      </c>
      <c r="H459" s="37">
        <v>1104.1500000000001</v>
      </c>
      <c r="I459" s="37">
        <v>2229.37</v>
      </c>
      <c r="J459" s="37">
        <v>3.22</v>
      </c>
      <c r="K459" s="37">
        <v>435.72</v>
      </c>
      <c r="L459" s="37">
        <v>351.15</v>
      </c>
      <c r="M459" s="38">
        <v>4692</v>
      </c>
      <c r="N459" s="37">
        <v>0</v>
      </c>
      <c r="O459" s="39">
        <f t="shared" si="7"/>
        <v>240864.02000000002</v>
      </c>
    </row>
    <row r="460" spans="1:15" s="48" customFormat="1" ht="15.6" x14ac:dyDescent="0.3">
      <c r="A460" s="41" t="s">
        <v>912</v>
      </c>
      <c r="B460" s="42" t="s">
        <v>913</v>
      </c>
      <c r="C460" s="37">
        <v>397693.46</v>
      </c>
      <c r="D460" s="37">
        <v>116945.41</v>
      </c>
      <c r="E460" s="37">
        <v>5391.1900000000005</v>
      </c>
      <c r="F460" s="37">
        <v>49847.22</v>
      </c>
      <c r="G460" s="37">
        <v>10280.82</v>
      </c>
      <c r="H460" s="37">
        <v>3006.42</v>
      </c>
      <c r="I460" s="37">
        <v>8199.09</v>
      </c>
      <c r="J460" s="37">
        <v>11.85</v>
      </c>
      <c r="K460" s="37">
        <v>917.64</v>
      </c>
      <c r="L460" s="37">
        <v>1100.53</v>
      </c>
      <c r="M460" s="38">
        <v>0</v>
      </c>
      <c r="N460" s="37">
        <v>0</v>
      </c>
      <c r="O460" s="39">
        <f t="shared" si="7"/>
        <v>593393.63</v>
      </c>
    </row>
    <row r="461" spans="1:15" s="48" customFormat="1" ht="15.6" x14ac:dyDescent="0.3">
      <c r="A461" s="41" t="s">
        <v>914</v>
      </c>
      <c r="B461" s="42" t="s">
        <v>915</v>
      </c>
      <c r="C461" s="37">
        <v>383233.93</v>
      </c>
      <c r="D461" s="37">
        <v>55544.020000000004</v>
      </c>
      <c r="E461" s="37">
        <v>4875.24</v>
      </c>
      <c r="F461" s="37">
        <v>67555.06</v>
      </c>
      <c r="G461" s="37">
        <v>8897.2900000000009</v>
      </c>
      <c r="H461" s="37">
        <v>3740.74</v>
      </c>
      <c r="I461" s="37">
        <v>10066.07</v>
      </c>
      <c r="J461" s="37">
        <v>14.54</v>
      </c>
      <c r="K461" s="37">
        <v>509.04</v>
      </c>
      <c r="L461" s="37">
        <v>1779.17</v>
      </c>
      <c r="M461" s="38">
        <v>0</v>
      </c>
      <c r="N461" s="37">
        <v>0</v>
      </c>
      <c r="O461" s="39">
        <f t="shared" si="7"/>
        <v>536215.10000000009</v>
      </c>
    </row>
    <row r="462" spans="1:15" s="48" customFormat="1" ht="15.6" x14ac:dyDescent="0.3">
      <c r="A462" s="41" t="s">
        <v>916</v>
      </c>
      <c r="B462" s="42" t="s">
        <v>917</v>
      </c>
      <c r="C462" s="37">
        <v>251875.78</v>
      </c>
      <c r="D462" s="37">
        <v>46487.6</v>
      </c>
      <c r="E462" s="37">
        <v>3530.81</v>
      </c>
      <c r="F462" s="37">
        <v>33460.629999999997</v>
      </c>
      <c r="G462" s="37">
        <v>8176.26</v>
      </c>
      <c r="H462" s="37">
        <v>1981.94</v>
      </c>
      <c r="I462" s="37">
        <v>6145.45</v>
      </c>
      <c r="J462" s="37">
        <v>8.8800000000000008</v>
      </c>
      <c r="K462" s="37">
        <v>576.36</v>
      </c>
      <c r="L462" s="37">
        <v>756.17</v>
      </c>
      <c r="M462" s="38">
        <v>0</v>
      </c>
      <c r="N462" s="37">
        <v>0</v>
      </c>
      <c r="O462" s="39">
        <f t="shared" si="7"/>
        <v>352999.88</v>
      </c>
    </row>
    <row r="463" spans="1:15" s="48" customFormat="1" ht="15.6" x14ac:dyDescent="0.3">
      <c r="A463" s="41" t="s">
        <v>918</v>
      </c>
      <c r="B463" s="42" t="s">
        <v>919</v>
      </c>
      <c r="C463" s="37">
        <v>244788.5</v>
      </c>
      <c r="D463" s="37">
        <v>86988.63</v>
      </c>
      <c r="E463" s="37">
        <v>3339.6800000000003</v>
      </c>
      <c r="F463" s="37">
        <v>31316.530000000002</v>
      </c>
      <c r="G463" s="37">
        <v>6687.69</v>
      </c>
      <c r="H463" s="37">
        <v>1877.65</v>
      </c>
      <c r="I463" s="37">
        <v>5301.43</v>
      </c>
      <c r="J463" s="37">
        <v>7.66</v>
      </c>
      <c r="K463" s="37">
        <v>565.79999999999995</v>
      </c>
      <c r="L463" s="37">
        <v>698.71</v>
      </c>
      <c r="M463" s="38">
        <v>64431</v>
      </c>
      <c r="N463" s="37">
        <v>0</v>
      </c>
      <c r="O463" s="39">
        <f t="shared" si="7"/>
        <v>446003.28</v>
      </c>
    </row>
    <row r="464" spans="1:15" s="48" customFormat="1" ht="15.6" x14ac:dyDescent="0.3">
      <c r="A464" s="41" t="s">
        <v>920</v>
      </c>
      <c r="B464" s="42" t="s">
        <v>921</v>
      </c>
      <c r="C464" s="37">
        <v>165191.32</v>
      </c>
      <c r="D464" s="37">
        <v>87669.77</v>
      </c>
      <c r="E464" s="37">
        <v>2317.59</v>
      </c>
      <c r="F464" s="37">
        <v>21017.03</v>
      </c>
      <c r="G464" s="37">
        <v>3786.95</v>
      </c>
      <c r="H464" s="37">
        <v>1260.01</v>
      </c>
      <c r="I464" s="37">
        <v>3257.49</v>
      </c>
      <c r="J464" s="37">
        <v>4.71</v>
      </c>
      <c r="K464" s="37">
        <v>390.33</v>
      </c>
      <c r="L464" s="37">
        <v>462.61</v>
      </c>
      <c r="M464" s="38">
        <v>0</v>
      </c>
      <c r="N464" s="37">
        <v>0</v>
      </c>
      <c r="O464" s="39">
        <f t="shared" si="7"/>
        <v>285357.81000000006</v>
      </c>
    </row>
    <row r="465" spans="1:15" s="48" customFormat="1" ht="15.6" x14ac:dyDescent="0.3">
      <c r="A465" s="41" t="s">
        <v>922</v>
      </c>
      <c r="B465" s="42" t="s">
        <v>923</v>
      </c>
      <c r="C465" s="37">
        <v>311137.01</v>
      </c>
      <c r="D465" s="37">
        <v>56750.400000000001</v>
      </c>
      <c r="E465" s="37">
        <v>4397.2700000000004</v>
      </c>
      <c r="F465" s="37">
        <v>43189.72</v>
      </c>
      <c r="G465" s="37">
        <v>7621.53</v>
      </c>
      <c r="H465" s="37">
        <v>2530.63</v>
      </c>
      <c r="I465" s="37">
        <v>6784.97</v>
      </c>
      <c r="J465" s="37">
        <v>9.8000000000000007</v>
      </c>
      <c r="K465" s="37">
        <v>738.9</v>
      </c>
      <c r="L465" s="37">
        <v>999.33</v>
      </c>
      <c r="M465" s="38">
        <v>0</v>
      </c>
      <c r="N465" s="37">
        <v>0</v>
      </c>
      <c r="O465" s="39">
        <f t="shared" si="7"/>
        <v>434159.56000000006</v>
      </c>
    </row>
    <row r="466" spans="1:15" s="48" customFormat="1" ht="15.6" x14ac:dyDescent="0.3">
      <c r="A466" s="41" t="s">
        <v>924</v>
      </c>
      <c r="B466" s="42" t="s">
        <v>925</v>
      </c>
      <c r="C466" s="37">
        <v>176526.01</v>
      </c>
      <c r="D466" s="37">
        <v>61650.2</v>
      </c>
      <c r="E466" s="37">
        <v>2293.23</v>
      </c>
      <c r="F466" s="37">
        <v>16821.23</v>
      </c>
      <c r="G466" s="37">
        <v>2594.46</v>
      </c>
      <c r="H466" s="37">
        <v>1106.26</v>
      </c>
      <c r="I466" s="37">
        <v>2204.7199999999998</v>
      </c>
      <c r="J466" s="37">
        <v>3.19</v>
      </c>
      <c r="K466" s="37">
        <v>422.94</v>
      </c>
      <c r="L466" s="37">
        <v>304.95</v>
      </c>
      <c r="M466" s="38">
        <v>22095</v>
      </c>
      <c r="N466" s="37">
        <v>0</v>
      </c>
      <c r="O466" s="39">
        <f t="shared" si="7"/>
        <v>286022.19000000006</v>
      </c>
    </row>
    <row r="467" spans="1:15" s="48" customFormat="1" ht="15.6" x14ac:dyDescent="0.3">
      <c r="A467" s="41" t="s">
        <v>926</v>
      </c>
      <c r="B467" s="42" t="s">
        <v>927</v>
      </c>
      <c r="C467" s="37">
        <v>395488.02</v>
      </c>
      <c r="D467" s="37">
        <v>132163.12</v>
      </c>
      <c r="E467" s="37">
        <v>5218.04</v>
      </c>
      <c r="F467" s="37">
        <v>53737.69</v>
      </c>
      <c r="G467" s="37">
        <v>10956.54</v>
      </c>
      <c r="H467" s="37">
        <v>3172.35</v>
      </c>
      <c r="I467" s="37">
        <v>9181.36</v>
      </c>
      <c r="J467" s="37">
        <v>13.27</v>
      </c>
      <c r="K467" s="37">
        <v>818.78</v>
      </c>
      <c r="L467" s="37">
        <v>1253.26</v>
      </c>
      <c r="M467" s="38">
        <v>0</v>
      </c>
      <c r="N467" s="37">
        <v>0</v>
      </c>
      <c r="O467" s="39">
        <f t="shared" si="7"/>
        <v>612002.43000000017</v>
      </c>
    </row>
    <row r="468" spans="1:15" s="48" customFormat="1" ht="15.6" x14ac:dyDescent="0.3">
      <c r="A468" s="41" t="s">
        <v>928</v>
      </c>
      <c r="B468" s="42" t="s">
        <v>929</v>
      </c>
      <c r="C468" s="37">
        <v>415237.64</v>
      </c>
      <c r="D468" s="37">
        <v>96162.030000000013</v>
      </c>
      <c r="E468" s="37">
        <v>5747.3099999999995</v>
      </c>
      <c r="F468" s="37">
        <v>56349.47</v>
      </c>
      <c r="G468" s="37">
        <v>12104.2</v>
      </c>
      <c r="H468" s="37">
        <v>3319.28</v>
      </c>
      <c r="I468" s="37">
        <v>9683.24</v>
      </c>
      <c r="J468" s="37">
        <v>13.99</v>
      </c>
      <c r="K468" s="37">
        <v>907.89</v>
      </c>
      <c r="L468" s="37">
        <v>1293.8699999999999</v>
      </c>
      <c r="M468" s="38">
        <v>0</v>
      </c>
      <c r="N468" s="37">
        <v>0</v>
      </c>
      <c r="O468" s="39">
        <f t="shared" si="7"/>
        <v>600818.92000000004</v>
      </c>
    </row>
    <row r="469" spans="1:15" s="48" customFormat="1" ht="15.6" x14ac:dyDescent="0.3">
      <c r="A469" s="41" t="s">
        <v>930</v>
      </c>
      <c r="B469" s="42" t="s">
        <v>931</v>
      </c>
      <c r="C469" s="37">
        <v>102602.8</v>
      </c>
      <c r="D469" s="37">
        <v>47851.76</v>
      </c>
      <c r="E469" s="37">
        <v>1579.4699999999998</v>
      </c>
      <c r="F469" s="37">
        <v>8626.58</v>
      </c>
      <c r="G469" s="37">
        <v>1215.95</v>
      </c>
      <c r="H469" s="37">
        <v>587.85</v>
      </c>
      <c r="I469" s="37">
        <v>935.12</v>
      </c>
      <c r="J469" s="37">
        <v>1.35</v>
      </c>
      <c r="K469" s="37">
        <v>326.11</v>
      </c>
      <c r="L469" s="37">
        <v>119.06</v>
      </c>
      <c r="M469" s="38">
        <v>4223</v>
      </c>
      <c r="N469" s="37">
        <v>0</v>
      </c>
      <c r="O469" s="39">
        <f t="shared" si="7"/>
        <v>168069.05</v>
      </c>
    </row>
    <row r="470" spans="1:15" s="48" customFormat="1" ht="15.6" x14ac:dyDescent="0.3">
      <c r="A470" s="41" t="s">
        <v>932</v>
      </c>
      <c r="B470" s="42" t="s">
        <v>933</v>
      </c>
      <c r="C470" s="37">
        <v>353042.5</v>
      </c>
      <c r="D470" s="37">
        <v>108314.38</v>
      </c>
      <c r="E470" s="37">
        <v>4669.97</v>
      </c>
      <c r="F470" s="37">
        <v>44030.409999999996</v>
      </c>
      <c r="G470" s="37">
        <v>10301.94</v>
      </c>
      <c r="H470" s="37">
        <v>2664.73</v>
      </c>
      <c r="I470" s="37">
        <v>7949.69</v>
      </c>
      <c r="J470" s="37">
        <v>11.49</v>
      </c>
      <c r="K470" s="37">
        <v>818.63</v>
      </c>
      <c r="L470" s="37">
        <v>978.18</v>
      </c>
      <c r="M470" s="38">
        <v>0</v>
      </c>
      <c r="N470" s="37">
        <v>0</v>
      </c>
      <c r="O470" s="39">
        <f t="shared" si="7"/>
        <v>532781.91999999993</v>
      </c>
    </row>
    <row r="471" spans="1:15" s="48" customFormat="1" ht="15.6" x14ac:dyDescent="0.3">
      <c r="A471" s="41" t="s">
        <v>934</v>
      </c>
      <c r="B471" s="42" t="s">
        <v>935</v>
      </c>
      <c r="C471" s="37">
        <v>98671.22</v>
      </c>
      <c r="D471" s="37">
        <v>38125.1</v>
      </c>
      <c r="E471" s="37">
        <v>1545.41</v>
      </c>
      <c r="F471" s="37">
        <v>10241.32</v>
      </c>
      <c r="G471" s="37">
        <v>1186.6199999999999</v>
      </c>
      <c r="H471" s="37">
        <v>649.03</v>
      </c>
      <c r="I471" s="37">
        <v>1153.29</v>
      </c>
      <c r="J471" s="37">
        <v>1.67</v>
      </c>
      <c r="K471" s="37">
        <v>298.64</v>
      </c>
      <c r="L471" s="37">
        <v>182.27</v>
      </c>
      <c r="M471" s="38">
        <v>2881</v>
      </c>
      <c r="N471" s="37">
        <v>0</v>
      </c>
      <c r="O471" s="39">
        <f t="shared" si="7"/>
        <v>154935.57000000004</v>
      </c>
    </row>
    <row r="472" spans="1:15" s="48" customFormat="1" ht="15.6" x14ac:dyDescent="0.3">
      <c r="A472" s="41" t="s">
        <v>936</v>
      </c>
      <c r="B472" s="42" t="s">
        <v>937</v>
      </c>
      <c r="C472" s="37">
        <v>99811.86</v>
      </c>
      <c r="D472" s="37">
        <v>36789.01</v>
      </c>
      <c r="E472" s="37">
        <v>1567.3999999999999</v>
      </c>
      <c r="F472" s="37">
        <v>11564.51</v>
      </c>
      <c r="G472" s="37">
        <v>771</v>
      </c>
      <c r="H472" s="37">
        <v>708.02</v>
      </c>
      <c r="I472" s="37">
        <v>1127.49</v>
      </c>
      <c r="J472" s="37">
        <v>1.63</v>
      </c>
      <c r="K472" s="37">
        <v>283.99</v>
      </c>
      <c r="L472" s="37">
        <v>227.03</v>
      </c>
      <c r="M472" s="38">
        <v>0</v>
      </c>
      <c r="N472" s="37">
        <v>0</v>
      </c>
      <c r="O472" s="39">
        <f t="shared" si="7"/>
        <v>152851.93999999997</v>
      </c>
    </row>
    <row r="473" spans="1:15" s="48" customFormat="1" ht="15.6" x14ac:dyDescent="0.3">
      <c r="A473" s="41" t="s">
        <v>938</v>
      </c>
      <c r="B473" s="42" t="s">
        <v>939</v>
      </c>
      <c r="C473" s="37">
        <v>178492.01</v>
      </c>
      <c r="D473" s="37">
        <v>44614.2</v>
      </c>
      <c r="E473" s="37">
        <v>2549.2199999999998</v>
      </c>
      <c r="F473" s="37">
        <v>24874.89</v>
      </c>
      <c r="G473" s="37">
        <v>3760.79</v>
      </c>
      <c r="H473" s="37">
        <v>1452.61</v>
      </c>
      <c r="I473" s="37">
        <v>3613.72</v>
      </c>
      <c r="J473" s="37">
        <v>5.22</v>
      </c>
      <c r="K473" s="37">
        <v>392.04</v>
      </c>
      <c r="L473" s="37">
        <v>573.66999999999996</v>
      </c>
      <c r="M473" s="38">
        <v>0</v>
      </c>
      <c r="N473" s="37">
        <v>0</v>
      </c>
      <c r="O473" s="39">
        <f t="shared" si="7"/>
        <v>260328.37000000002</v>
      </c>
    </row>
    <row r="474" spans="1:15" s="48" customFormat="1" ht="15.6" x14ac:dyDescent="0.3">
      <c r="A474" s="41" t="s">
        <v>940</v>
      </c>
      <c r="B474" s="42" t="s">
        <v>941</v>
      </c>
      <c r="C474" s="37">
        <v>832594.43</v>
      </c>
      <c r="D474" s="37">
        <v>82703.199999999997</v>
      </c>
      <c r="E474" s="37">
        <v>10906.13</v>
      </c>
      <c r="F474" s="37">
        <v>121772.34999999999</v>
      </c>
      <c r="G474" s="37">
        <v>33370.68</v>
      </c>
      <c r="H474" s="37">
        <v>7048.71</v>
      </c>
      <c r="I474" s="37">
        <v>23987.32</v>
      </c>
      <c r="J474" s="37">
        <v>34.659999999999997</v>
      </c>
      <c r="K474" s="37">
        <v>1554.23</v>
      </c>
      <c r="L474" s="37">
        <v>2951.55</v>
      </c>
      <c r="M474" s="38">
        <v>0</v>
      </c>
      <c r="N474" s="37">
        <v>0</v>
      </c>
      <c r="O474" s="39">
        <f t="shared" si="7"/>
        <v>1116923.26</v>
      </c>
    </row>
    <row r="475" spans="1:15" s="48" customFormat="1" ht="15.6" x14ac:dyDescent="0.3">
      <c r="A475" s="41" t="s">
        <v>942</v>
      </c>
      <c r="B475" s="42" t="s">
        <v>943</v>
      </c>
      <c r="C475" s="37">
        <v>1238880.4099999999</v>
      </c>
      <c r="D475" s="37">
        <v>1632735.6099999999</v>
      </c>
      <c r="E475" s="37">
        <v>15595.87</v>
      </c>
      <c r="F475" s="37">
        <v>183989.24</v>
      </c>
      <c r="G475" s="37">
        <v>43254.99</v>
      </c>
      <c r="H475" s="37">
        <v>10622.26</v>
      </c>
      <c r="I475" s="37">
        <v>34671.550000000003</v>
      </c>
      <c r="J475" s="37">
        <v>50.1</v>
      </c>
      <c r="K475" s="37">
        <v>2113.0300000000002</v>
      </c>
      <c r="L475" s="37">
        <v>4535.6400000000003</v>
      </c>
      <c r="M475" s="38">
        <v>0</v>
      </c>
      <c r="N475" s="37">
        <v>0</v>
      </c>
      <c r="O475" s="39">
        <f t="shared" si="7"/>
        <v>3166448.6999999997</v>
      </c>
    </row>
    <row r="476" spans="1:15" s="48" customFormat="1" ht="15.6" x14ac:dyDescent="0.3">
      <c r="A476" s="41" t="s">
        <v>944</v>
      </c>
      <c r="B476" s="42" t="s">
        <v>945</v>
      </c>
      <c r="C476" s="37">
        <v>906337.16</v>
      </c>
      <c r="D476" s="37">
        <v>251977.88</v>
      </c>
      <c r="E476" s="37">
        <v>11985.16</v>
      </c>
      <c r="F476" s="37">
        <v>129577.48</v>
      </c>
      <c r="G476" s="37">
        <v>32708.85</v>
      </c>
      <c r="H476" s="37">
        <v>7543.56</v>
      </c>
      <c r="I476" s="37">
        <v>24815.49</v>
      </c>
      <c r="J476" s="37">
        <v>35.85</v>
      </c>
      <c r="K476" s="37">
        <v>1777.26</v>
      </c>
      <c r="L476" s="37">
        <v>3099.16</v>
      </c>
      <c r="M476" s="38">
        <v>0</v>
      </c>
      <c r="N476" s="37">
        <v>23155.11</v>
      </c>
      <c r="O476" s="39">
        <f t="shared" si="7"/>
        <v>1393012.9600000002</v>
      </c>
    </row>
    <row r="477" spans="1:15" s="48" customFormat="1" ht="15.6" x14ac:dyDescent="0.3">
      <c r="A477" s="41" t="s">
        <v>946</v>
      </c>
      <c r="B477" s="42" t="s">
        <v>947</v>
      </c>
      <c r="C477" s="37">
        <v>2697404.16</v>
      </c>
      <c r="D477" s="37">
        <v>681340.3600000001</v>
      </c>
      <c r="E477" s="37">
        <v>34086.54</v>
      </c>
      <c r="F477" s="37">
        <v>419426.6</v>
      </c>
      <c r="G477" s="37">
        <v>80389.02</v>
      </c>
      <c r="H477" s="37">
        <v>23927.040000000001</v>
      </c>
      <c r="I477" s="37">
        <v>70998.97</v>
      </c>
      <c r="J477" s="37">
        <v>102.58</v>
      </c>
      <c r="K477" s="37">
        <v>4285.12</v>
      </c>
      <c r="L477" s="37">
        <v>10535.93</v>
      </c>
      <c r="M477" s="38">
        <v>123544</v>
      </c>
      <c r="N477" s="37">
        <v>0</v>
      </c>
      <c r="O477" s="39">
        <f t="shared" si="7"/>
        <v>4146040.3200000012</v>
      </c>
    </row>
    <row r="478" spans="1:15" s="48" customFormat="1" ht="15.6" x14ac:dyDescent="0.3">
      <c r="A478" s="41" t="s">
        <v>948</v>
      </c>
      <c r="B478" s="42" t="s">
        <v>949</v>
      </c>
      <c r="C478" s="37">
        <v>367597.16</v>
      </c>
      <c r="D478" s="37">
        <v>53250</v>
      </c>
      <c r="E478" s="37">
        <v>4975.88</v>
      </c>
      <c r="F478" s="37">
        <v>51706.869999999995</v>
      </c>
      <c r="G478" s="37">
        <v>10071.51</v>
      </c>
      <c r="H478" s="37">
        <v>3019.45</v>
      </c>
      <c r="I478" s="37">
        <v>8582.06</v>
      </c>
      <c r="J478" s="37">
        <v>12.4</v>
      </c>
      <c r="K478" s="37">
        <v>746.04</v>
      </c>
      <c r="L478" s="37">
        <v>1218.1400000000001</v>
      </c>
      <c r="M478" s="38">
        <v>0</v>
      </c>
      <c r="N478" s="37">
        <v>0</v>
      </c>
      <c r="O478" s="39">
        <f t="shared" si="7"/>
        <v>501179.51</v>
      </c>
    </row>
    <row r="479" spans="1:15" s="48" customFormat="1" ht="15.6" x14ac:dyDescent="0.3">
      <c r="A479" s="41" t="s">
        <v>950</v>
      </c>
      <c r="B479" s="42" t="s">
        <v>951</v>
      </c>
      <c r="C479" s="37">
        <v>104215.53</v>
      </c>
      <c r="D479" s="37">
        <v>55930.18</v>
      </c>
      <c r="E479" s="37">
        <v>1740.6599999999999</v>
      </c>
      <c r="F479" s="37">
        <v>9275.7999999999993</v>
      </c>
      <c r="G479" s="37">
        <v>968.52</v>
      </c>
      <c r="H479" s="37">
        <v>616.29999999999995</v>
      </c>
      <c r="I479" s="37">
        <v>877.7</v>
      </c>
      <c r="J479" s="37">
        <v>1.27</v>
      </c>
      <c r="K479" s="37">
        <v>360.73</v>
      </c>
      <c r="L479" s="37">
        <v>129.79</v>
      </c>
      <c r="M479" s="38">
        <v>5121</v>
      </c>
      <c r="N479" s="37">
        <v>0</v>
      </c>
      <c r="O479" s="39">
        <f t="shared" si="7"/>
        <v>179237.47999999998</v>
      </c>
    </row>
    <row r="480" spans="1:15" s="48" customFormat="1" ht="15.6" x14ac:dyDescent="0.3">
      <c r="A480" s="41" t="s">
        <v>952</v>
      </c>
      <c r="B480" s="42" t="s">
        <v>953</v>
      </c>
      <c r="C480" s="37">
        <v>495688.54</v>
      </c>
      <c r="D480" s="37">
        <v>217021</v>
      </c>
      <c r="E480" s="37">
        <v>7775.47</v>
      </c>
      <c r="F480" s="37">
        <v>54578.909999999996</v>
      </c>
      <c r="G480" s="37">
        <v>7512.45</v>
      </c>
      <c r="H480" s="37">
        <v>3393.29</v>
      </c>
      <c r="I480" s="37">
        <v>6893.88</v>
      </c>
      <c r="J480" s="37">
        <v>9.9600000000000009</v>
      </c>
      <c r="K480" s="37">
        <v>1450.41</v>
      </c>
      <c r="L480" s="37">
        <v>1026.3399999999999</v>
      </c>
      <c r="M480" s="38">
        <v>25038</v>
      </c>
      <c r="N480" s="37">
        <v>0</v>
      </c>
      <c r="O480" s="39">
        <f t="shared" si="7"/>
        <v>820388.25</v>
      </c>
    </row>
    <row r="481" spans="1:15" s="48" customFormat="1" ht="15.6" x14ac:dyDescent="0.3">
      <c r="A481" s="41" t="s">
        <v>954</v>
      </c>
      <c r="B481" s="42" t="s">
        <v>955</v>
      </c>
      <c r="C481" s="37">
        <v>145951.07999999999</v>
      </c>
      <c r="D481" s="37">
        <v>63051.95</v>
      </c>
      <c r="E481" s="37">
        <v>2192.0100000000002</v>
      </c>
      <c r="F481" s="37">
        <v>16152.11</v>
      </c>
      <c r="G481" s="37">
        <v>2892.92</v>
      </c>
      <c r="H481" s="37">
        <v>1005.71</v>
      </c>
      <c r="I481" s="37">
        <v>2362.14</v>
      </c>
      <c r="J481" s="37">
        <v>3.41</v>
      </c>
      <c r="K481" s="37">
        <v>408.42</v>
      </c>
      <c r="L481" s="37">
        <v>312.14999999999998</v>
      </c>
      <c r="M481" s="38">
        <v>0</v>
      </c>
      <c r="N481" s="37">
        <v>0</v>
      </c>
      <c r="O481" s="39">
        <f t="shared" si="7"/>
        <v>234331.9</v>
      </c>
    </row>
    <row r="482" spans="1:15" s="48" customFormat="1" ht="15.6" x14ac:dyDescent="0.3">
      <c r="A482" s="41" t="s">
        <v>956</v>
      </c>
      <c r="B482" s="42" t="s">
        <v>957</v>
      </c>
      <c r="C482" s="37">
        <v>252851.59</v>
      </c>
      <c r="D482" s="37">
        <v>76105.31</v>
      </c>
      <c r="E482" s="37">
        <v>3489.38</v>
      </c>
      <c r="F482" s="37">
        <v>34600.11</v>
      </c>
      <c r="G482" s="37">
        <v>7807.43</v>
      </c>
      <c r="H482" s="37">
        <v>2033.46</v>
      </c>
      <c r="I482" s="37">
        <v>6179.26</v>
      </c>
      <c r="J482" s="37">
        <v>8.93</v>
      </c>
      <c r="K482" s="37">
        <v>543.98</v>
      </c>
      <c r="L482" s="37">
        <v>798.77</v>
      </c>
      <c r="M482" s="38">
        <v>0</v>
      </c>
      <c r="N482" s="37">
        <v>0</v>
      </c>
      <c r="O482" s="39">
        <f t="shared" si="7"/>
        <v>384418.22000000003</v>
      </c>
    </row>
    <row r="483" spans="1:15" s="48" customFormat="1" ht="15.6" x14ac:dyDescent="0.3">
      <c r="A483" s="41" t="s">
        <v>958</v>
      </c>
      <c r="B483" s="42" t="s">
        <v>959</v>
      </c>
      <c r="C483" s="37">
        <v>906784.3</v>
      </c>
      <c r="D483" s="37">
        <v>399241.72000000003</v>
      </c>
      <c r="E483" s="37">
        <v>12024.23</v>
      </c>
      <c r="F483" s="37">
        <v>129567.33</v>
      </c>
      <c r="G483" s="37">
        <v>23229.85</v>
      </c>
      <c r="H483" s="37">
        <v>7541.76</v>
      </c>
      <c r="I483" s="37">
        <v>20828.75</v>
      </c>
      <c r="J483" s="37">
        <v>30.09</v>
      </c>
      <c r="K483" s="37">
        <v>1770.58</v>
      </c>
      <c r="L483" s="37">
        <v>3095.18</v>
      </c>
      <c r="M483" s="38">
        <v>44490</v>
      </c>
      <c r="N483" s="37">
        <v>0</v>
      </c>
      <c r="O483" s="39">
        <f t="shared" si="7"/>
        <v>1548603.7900000003</v>
      </c>
    </row>
    <row r="484" spans="1:15" s="48" customFormat="1" ht="15.6" x14ac:dyDescent="0.3">
      <c r="A484" s="41" t="s">
        <v>960</v>
      </c>
      <c r="B484" s="42" t="s">
        <v>961</v>
      </c>
      <c r="C484" s="37">
        <v>86972.13</v>
      </c>
      <c r="D484" s="37">
        <v>37679.42</v>
      </c>
      <c r="E484" s="37">
        <v>1397.03</v>
      </c>
      <c r="F484" s="37">
        <v>9316.9700000000012</v>
      </c>
      <c r="G484" s="37">
        <v>948.51</v>
      </c>
      <c r="H484" s="37">
        <v>583.79</v>
      </c>
      <c r="I484" s="37">
        <v>1002.98</v>
      </c>
      <c r="J484" s="37">
        <v>1.45</v>
      </c>
      <c r="K484" s="37">
        <v>267.95</v>
      </c>
      <c r="L484" s="37">
        <v>168.6</v>
      </c>
      <c r="M484" s="38">
        <v>652</v>
      </c>
      <c r="N484" s="37">
        <v>0</v>
      </c>
      <c r="O484" s="39">
        <f t="shared" si="7"/>
        <v>138990.83000000005</v>
      </c>
    </row>
    <row r="485" spans="1:15" s="48" customFormat="1" ht="15.6" x14ac:dyDescent="0.3">
      <c r="A485" s="41" t="s">
        <v>962</v>
      </c>
      <c r="B485" s="42" t="s">
        <v>963</v>
      </c>
      <c r="C485" s="37">
        <v>165913.89000000001</v>
      </c>
      <c r="D485" s="37">
        <v>65171.74</v>
      </c>
      <c r="E485" s="37">
        <v>2487.9699999999998</v>
      </c>
      <c r="F485" s="37">
        <v>17983.21</v>
      </c>
      <c r="G485" s="37">
        <v>3040.12</v>
      </c>
      <c r="H485" s="37">
        <v>1126.08</v>
      </c>
      <c r="I485" s="37">
        <v>2499.42</v>
      </c>
      <c r="J485" s="37">
        <v>3.61</v>
      </c>
      <c r="K485" s="37">
        <v>461.42</v>
      </c>
      <c r="L485" s="37">
        <v>341.36</v>
      </c>
      <c r="M485" s="38">
        <v>24416</v>
      </c>
      <c r="N485" s="37">
        <v>0</v>
      </c>
      <c r="O485" s="39">
        <f t="shared" si="7"/>
        <v>283444.81999999995</v>
      </c>
    </row>
    <row r="486" spans="1:15" s="48" customFormat="1" ht="15.6" x14ac:dyDescent="0.3">
      <c r="A486" s="41" t="s">
        <v>964</v>
      </c>
      <c r="B486" s="42" t="s">
        <v>965</v>
      </c>
      <c r="C486" s="37">
        <v>164957.66</v>
      </c>
      <c r="D486" s="37">
        <v>38240.199999999997</v>
      </c>
      <c r="E486" s="37">
        <v>2462.9100000000003</v>
      </c>
      <c r="F486" s="37">
        <v>18087.98</v>
      </c>
      <c r="G486" s="37">
        <v>3616.01</v>
      </c>
      <c r="H486" s="37">
        <v>1129.51</v>
      </c>
      <c r="I486" s="37">
        <v>2790.37</v>
      </c>
      <c r="J486" s="37">
        <v>4.03</v>
      </c>
      <c r="K486" s="37">
        <v>458.49</v>
      </c>
      <c r="L486" s="37">
        <v>347.77</v>
      </c>
      <c r="M486" s="38">
        <v>0</v>
      </c>
      <c r="N486" s="37">
        <v>0</v>
      </c>
      <c r="O486" s="39">
        <f t="shared" si="7"/>
        <v>232094.93</v>
      </c>
    </row>
    <row r="487" spans="1:15" s="48" customFormat="1" ht="15.6" x14ac:dyDescent="0.3">
      <c r="A487" s="41" t="s">
        <v>966</v>
      </c>
      <c r="B487" s="42" t="s">
        <v>967</v>
      </c>
      <c r="C487" s="37">
        <v>62784.89</v>
      </c>
      <c r="D487" s="37">
        <v>32802.879999999997</v>
      </c>
      <c r="E487" s="37">
        <v>1078.02</v>
      </c>
      <c r="F487" s="37">
        <v>4769.9800000000005</v>
      </c>
      <c r="G487" s="37">
        <v>392.9</v>
      </c>
      <c r="H487" s="37">
        <v>336.07</v>
      </c>
      <c r="I487" s="37">
        <v>336.04</v>
      </c>
      <c r="J487" s="37">
        <v>0.49</v>
      </c>
      <c r="K487" s="37">
        <v>242.69</v>
      </c>
      <c r="L487" s="37">
        <v>47.15</v>
      </c>
      <c r="M487" s="38">
        <v>1742</v>
      </c>
      <c r="N487" s="37">
        <v>0</v>
      </c>
      <c r="O487" s="39">
        <f t="shared" si="7"/>
        <v>104533.10999999999</v>
      </c>
    </row>
    <row r="488" spans="1:15" s="48" customFormat="1" ht="15.6" x14ac:dyDescent="0.3">
      <c r="A488" s="41" t="s">
        <v>968</v>
      </c>
      <c r="B488" s="42" t="s">
        <v>969</v>
      </c>
      <c r="C488" s="37">
        <v>160875.88</v>
      </c>
      <c r="D488" s="37">
        <v>54732.060000000005</v>
      </c>
      <c r="E488" s="37">
        <v>2365.33</v>
      </c>
      <c r="F488" s="37">
        <v>19185.12</v>
      </c>
      <c r="G488" s="37">
        <v>3149.62</v>
      </c>
      <c r="H488" s="37">
        <v>1168.26</v>
      </c>
      <c r="I488" s="37">
        <v>2715.75</v>
      </c>
      <c r="J488" s="37">
        <v>3.92</v>
      </c>
      <c r="K488" s="37">
        <v>409.72</v>
      </c>
      <c r="L488" s="37">
        <v>396.66</v>
      </c>
      <c r="M488" s="38">
        <v>5814</v>
      </c>
      <c r="N488" s="37">
        <v>0</v>
      </c>
      <c r="O488" s="39">
        <f t="shared" si="7"/>
        <v>250816.32</v>
      </c>
    </row>
    <row r="489" spans="1:15" s="48" customFormat="1" ht="15.6" x14ac:dyDescent="0.3">
      <c r="A489" s="41" t="s">
        <v>970</v>
      </c>
      <c r="B489" s="42" t="s">
        <v>971</v>
      </c>
      <c r="C489" s="37">
        <v>238446.25</v>
      </c>
      <c r="D489" s="37">
        <v>58146.13</v>
      </c>
      <c r="E489" s="37">
        <v>3250.45</v>
      </c>
      <c r="F489" s="37">
        <v>33488.879999999997</v>
      </c>
      <c r="G489" s="37">
        <v>4308.72</v>
      </c>
      <c r="H489" s="37">
        <v>1955.3</v>
      </c>
      <c r="I489" s="37">
        <v>4613.75</v>
      </c>
      <c r="J489" s="37">
        <v>6.67</v>
      </c>
      <c r="K489" s="37">
        <v>482.8</v>
      </c>
      <c r="L489" s="37">
        <v>786.5</v>
      </c>
      <c r="M489" s="38">
        <v>6922</v>
      </c>
      <c r="N489" s="37">
        <v>0</v>
      </c>
      <c r="O489" s="39">
        <f t="shared" si="7"/>
        <v>352407.44999999995</v>
      </c>
    </row>
    <row r="490" spans="1:15" s="48" customFormat="1" ht="15.6" x14ac:dyDescent="0.3">
      <c r="A490" s="41" t="s">
        <v>972</v>
      </c>
      <c r="B490" s="42" t="s">
        <v>973</v>
      </c>
      <c r="C490" s="37">
        <v>5680246.4699999997</v>
      </c>
      <c r="D490" s="37">
        <v>1052706.0499999998</v>
      </c>
      <c r="E490" s="37">
        <v>67092.55</v>
      </c>
      <c r="F490" s="37">
        <v>870158.86</v>
      </c>
      <c r="G490" s="37">
        <v>126613.96</v>
      </c>
      <c r="H490" s="37">
        <v>49900.4</v>
      </c>
      <c r="I490" s="37">
        <v>131890.48000000001</v>
      </c>
      <c r="J490" s="37">
        <v>190.56</v>
      </c>
      <c r="K490" s="37">
        <v>7657.1</v>
      </c>
      <c r="L490" s="37">
        <v>22034.45</v>
      </c>
      <c r="M490" s="38">
        <v>1497695</v>
      </c>
      <c r="N490" s="37">
        <v>0</v>
      </c>
      <c r="O490" s="39">
        <f t="shared" si="7"/>
        <v>9506185.879999999</v>
      </c>
    </row>
    <row r="491" spans="1:15" s="48" customFormat="1" ht="15.6" x14ac:dyDescent="0.3">
      <c r="A491" s="41" t="s">
        <v>974</v>
      </c>
      <c r="B491" s="42" t="s">
        <v>975</v>
      </c>
      <c r="C491" s="37">
        <v>647253.64</v>
      </c>
      <c r="D491" s="37">
        <v>169608.95999999999</v>
      </c>
      <c r="E491" s="37">
        <v>8038</v>
      </c>
      <c r="F491" s="37">
        <v>94349.48</v>
      </c>
      <c r="G491" s="37">
        <v>24242.37</v>
      </c>
      <c r="H491" s="37">
        <v>5478.7</v>
      </c>
      <c r="I491" s="37">
        <v>18813.11</v>
      </c>
      <c r="J491" s="37">
        <v>27.18</v>
      </c>
      <c r="K491" s="37">
        <v>1130.76</v>
      </c>
      <c r="L491" s="37">
        <v>2314.88</v>
      </c>
      <c r="M491" s="38">
        <v>0</v>
      </c>
      <c r="N491" s="37">
        <v>0</v>
      </c>
      <c r="O491" s="39">
        <f t="shared" si="7"/>
        <v>971257.08</v>
      </c>
    </row>
    <row r="492" spans="1:15" s="48" customFormat="1" ht="15.6" x14ac:dyDescent="0.3">
      <c r="A492" s="41" t="s">
        <v>976</v>
      </c>
      <c r="B492" s="42" t="s">
        <v>977</v>
      </c>
      <c r="C492" s="37">
        <v>413685.93</v>
      </c>
      <c r="D492" s="37">
        <v>123641.14</v>
      </c>
      <c r="E492" s="37">
        <v>5304.37</v>
      </c>
      <c r="F492" s="37">
        <v>57451</v>
      </c>
      <c r="G492" s="37">
        <v>10162.1</v>
      </c>
      <c r="H492" s="37">
        <v>3373.75</v>
      </c>
      <c r="I492" s="37">
        <v>9158.4699999999993</v>
      </c>
      <c r="J492" s="37">
        <v>13.23</v>
      </c>
      <c r="K492" s="37">
        <v>786.69</v>
      </c>
      <c r="L492" s="37">
        <v>1365.49</v>
      </c>
      <c r="M492" s="38">
        <v>0</v>
      </c>
      <c r="N492" s="37">
        <v>0</v>
      </c>
      <c r="O492" s="39">
        <f t="shared" si="7"/>
        <v>624942.16999999981</v>
      </c>
    </row>
    <row r="493" spans="1:15" s="48" customFormat="1" ht="15.6" x14ac:dyDescent="0.3">
      <c r="A493" s="41" t="s">
        <v>978</v>
      </c>
      <c r="B493" s="42" t="s">
        <v>979</v>
      </c>
      <c r="C493" s="37">
        <v>257079.91</v>
      </c>
      <c r="D493" s="37">
        <v>79849.539999999994</v>
      </c>
      <c r="E493" s="37">
        <v>3656.89</v>
      </c>
      <c r="F493" s="37">
        <v>32558.51</v>
      </c>
      <c r="G493" s="37">
        <v>7301.02</v>
      </c>
      <c r="H493" s="37">
        <v>1952.39</v>
      </c>
      <c r="I493" s="37">
        <v>5570.73</v>
      </c>
      <c r="J493" s="37">
        <v>8.0500000000000007</v>
      </c>
      <c r="K493" s="37">
        <v>614.12</v>
      </c>
      <c r="L493" s="37">
        <v>710.82</v>
      </c>
      <c r="M493" s="38">
        <v>3779</v>
      </c>
      <c r="N493" s="37">
        <v>0</v>
      </c>
      <c r="O493" s="39">
        <f t="shared" si="7"/>
        <v>393080.98000000004</v>
      </c>
    </row>
    <row r="494" spans="1:15" s="48" customFormat="1" ht="15.6" x14ac:dyDescent="0.3">
      <c r="A494" s="41" t="s">
        <v>980</v>
      </c>
      <c r="B494" s="42" t="s">
        <v>981</v>
      </c>
      <c r="C494" s="37">
        <v>205894.13</v>
      </c>
      <c r="D494" s="37">
        <v>217997.37</v>
      </c>
      <c r="E494" s="37">
        <v>2787.2400000000002</v>
      </c>
      <c r="F494" s="37">
        <v>24688.600000000002</v>
      </c>
      <c r="G494" s="37">
        <v>5450.17</v>
      </c>
      <c r="H494" s="37">
        <v>1506.75</v>
      </c>
      <c r="I494" s="37">
        <v>4232.7700000000004</v>
      </c>
      <c r="J494" s="37">
        <v>6.12</v>
      </c>
      <c r="K494" s="37">
        <v>467.89</v>
      </c>
      <c r="L494" s="37">
        <v>529.4</v>
      </c>
      <c r="M494" s="38">
        <v>51819</v>
      </c>
      <c r="N494" s="37">
        <v>0</v>
      </c>
      <c r="O494" s="39">
        <f t="shared" si="7"/>
        <v>515379.44</v>
      </c>
    </row>
    <row r="495" spans="1:15" s="48" customFormat="1" ht="15.6" x14ac:dyDescent="0.3">
      <c r="A495" s="41" t="s">
        <v>982</v>
      </c>
      <c r="B495" s="42" t="s">
        <v>983</v>
      </c>
      <c r="C495" s="37">
        <v>303540.26</v>
      </c>
      <c r="D495" s="37">
        <v>85081.02</v>
      </c>
      <c r="E495" s="37">
        <v>3058.62</v>
      </c>
      <c r="F495" s="37">
        <v>37475.68</v>
      </c>
      <c r="G495" s="37">
        <v>4444.58</v>
      </c>
      <c r="H495" s="37">
        <v>2347</v>
      </c>
      <c r="I495" s="37">
        <v>5094.37</v>
      </c>
      <c r="J495" s="37">
        <v>7.36</v>
      </c>
      <c r="K495" s="37">
        <v>581.73</v>
      </c>
      <c r="L495" s="37">
        <v>905.21</v>
      </c>
      <c r="M495" s="38">
        <v>14252</v>
      </c>
      <c r="N495" s="37">
        <v>0</v>
      </c>
      <c r="O495" s="39">
        <f t="shared" si="7"/>
        <v>456787.83</v>
      </c>
    </row>
    <row r="496" spans="1:15" s="48" customFormat="1" ht="15.6" x14ac:dyDescent="0.3">
      <c r="A496" s="41" t="s">
        <v>984</v>
      </c>
      <c r="B496" s="42" t="s">
        <v>985</v>
      </c>
      <c r="C496" s="37">
        <v>73874.179999999993</v>
      </c>
      <c r="D496" s="37">
        <v>40135.850000000006</v>
      </c>
      <c r="E496" s="37">
        <v>1217.2</v>
      </c>
      <c r="F496" s="37">
        <v>6356.57</v>
      </c>
      <c r="G496" s="37">
        <v>291.66000000000003</v>
      </c>
      <c r="H496" s="37">
        <v>427.9</v>
      </c>
      <c r="I496" s="37">
        <v>425.87</v>
      </c>
      <c r="J496" s="37">
        <v>0.62</v>
      </c>
      <c r="K496" s="37">
        <v>255.64</v>
      </c>
      <c r="L496" s="37">
        <v>85.41</v>
      </c>
      <c r="M496" s="38">
        <v>0</v>
      </c>
      <c r="N496" s="37">
        <v>0</v>
      </c>
      <c r="O496" s="39">
        <f t="shared" si="7"/>
        <v>123070.89999999998</v>
      </c>
    </row>
    <row r="497" spans="1:15" s="48" customFormat="1" ht="15.6" x14ac:dyDescent="0.3">
      <c r="A497" s="41" t="s">
        <v>986</v>
      </c>
      <c r="B497" s="42" t="s">
        <v>987</v>
      </c>
      <c r="C497" s="37">
        <v>373788.48</v>
      </c>
      <c r="D497" s="37">
        <v>69625.31</v>
      </c>
      <c r="E497" s="37">
        <v>5158.3599999999997</v>
      </c>
      <c r="F497" s="37">
        <v>47317.27</v>
      </c>
      <c r="G497" s="37">
        <v>11251.94</v>
      </c>
      <c r="H497" s="37">
        <v>2841.51</v>
      </c>
      <c r="I497" s="37">
        <v>8483.7000000000007</v>
      </c>
      <c r="J497" s="37">
        <v>12.26</v>
      </c>
      <c r="K497" s="37">
        <v>854.87</v>
      </c>
      <c r="L497" s="37">
        <v>1043.8900000000001</v>
      </c>
      <c r="M497" s="38">
        <v>0</v>
      </c>
      <c r="N497" s="37">
        <v>0</v>
      </c>
      <c r="O497" s="39">
        <f t="shared" si="7"/>
        <v>520377.59</v>
      </c>
    </row>
    <row r="498" spans="1:15" s="48" customFormat="1" ht="15.6" x14ac:dyDescent="0.3">
      <c r="A498" s="41" t="s">
        <v>988</v>
      </c>
      <c r="B498" s="42" t="s">
        <v>989</v>
      </c>
      <c r="C498" s="37">
        <v>231385.74</v>
      </c>
      <c r="D498" s="37">
        <v>57540.31</v>
      </c>
      <c r="E498" s="37">
        <v>3261.0299999999997</v>
      </c>
      <c r="F498" s="37">
        <v>29038.01</v>
      </c>
      <c r="G498" s="37">
        <v>6836.13</v>
      </c>
      <c r="H498" s="37">
        <v>1747.1</v>
      </c>
      <c r="I498" s="37">
        <v>5140.16</v>
      </c>
      <c r="J498" s="37">
        <v>7.43</v>
      </c>
      <c r="K498" s="37">
        <v>553.17999999999995</v>
      </c>
      <c r="L498" s="37">
        <v>632.55999999999995</v>
      </c>
      <c r="M498" s="38">
        <v>13154</v>
      </c>
      <c r="N498" s="37">
        <v>0</v>
      </c>
      <c r="O498" s="39">
        <f t="shared" si="7"/>
        <v>349295.64999999997</v>
      </c>
    </row>
    <row r="499" spans="1:15" s="48" customFormat="1" ht="15.6" x14ac:dyDescent="0.3">
      <c r="A499" s="41" t="s">
        <v>990</v>
      </c>
      <c r="B499" s="42" t="s">
        <v>991</v>
      </c>
      <c r="C499" s="37">
        <v>331108.78999999998</v>
      </c>
      <c r="D499" s="37">
        <v>83945.48000000001</v>
      </c>
      <c r="E499" s="37">
        <v>4400.93</v>
      </c>
      <c r="F499" s="37">
        <v>47847.979999999996</v>
      </c>
      <c r="G499" s="37">
        <v>11206.17</v>
      </c>
      <c r="H499" s="37">
        <v>2780.22</v>
      </c>
      <c r="I499" s="37">
        <v>8874.25</v>
      </c>
      <c r="J499" s="37">
        <v>12.82</v>
      </c>
      <c r="K499" s="37">
        <v>684.77</v>
      </c>
      <c r="L499" s="37">
        <v>1150.06</v>
      </c>
      <c r="M499" s="38">
        <v>12461</v>
      </c>
      <c r="N499" s="37">
        <v>0</v>
      </c>
      <c r="O499" s="39">
        <f t="shared" si="7"/>
        <v>504472.47</v>
      </c>
    </row>
    <row r="500" spans="1:15" s="48" customFormat="1" ht="15.6" x14ac:dyDescent="0.3">
      <c r="A500" s="41" t="s">
        <v>992</v>
      </c>
      <c r="B500" s="42" t="s">
        <v>993</v>
      </c>
      <c r="C500" s="37">
        <v>315503.28999999998</v>
      </c>
      <c r="D500" s="37">
        <v>97987.39</v>
      </c>
      <c r="E500" s="37">
        <v>4638.28</v>
      </c>
      <c r="F500" s="37">
        <v>34815.33</v>
      </c>
      <c r="G500" s="37">
        <v>6387.14</v>
      </c>
      <c r="H500" s="37">
        <v>2174.65</v>
      </c>
      <c r="I500" s="37">
        <v>5096.1899999999996</v>
      </c>
      <c r="J500" s="37">
        <v>7.36</v>
      </c>
      <c r="K500" s="37">
        <v>899.91</v>
      </c>
      <c r="L500" s="37">
        <v>679.48</v>
      </c>
      <c r="M500" s="38">
        <v>12485</v>
      </c>
      <c r="N500" s="37">
        <v>0</v>
      </c>
      <c r="O500" s="39">
        <f t="shared" si="7"/>
        <v>480674.02</v>
      </c>
    </row>
    <row r="501" spans="1:15" s="48" customFormat="1" ht="15.6" x14ac:dyDescent="0.3">
      <c r="A501" s="41" t="s">
        <v>994</v>
      </c>
      <c r="B501" s="42" t="s">
        <v>995</v>
      </c>
      <c r="C501" s="37">
        <v>90252.37</v>
      </c>
      <c r="D501" s="37">
        <v>39506.270000000004</v>
      </c>
      <c r="E501" s="37">
        <v>1349.8500000000001</v>
      </c>
      <c r="F501" s="37">
        <v>10445.24</v>
      </c>
      <c r="G501" s="37">
        <v>1219.32</v>
      </c>
      <c r="H501" s="37">
        <v>641.88</v>
      </c>
      <c r="I501" s="37">
        <v>1269.3499999999999</v>
      </c>
      <c r="J501" s="37">
        <v>1.83</v>
      </c>
      <c r="K501" s="37">
        <v>250.81</v>
      </c>
      <c r="L501" s="37">
        <v>209.92</v>
      </c>
      <c r="M501" s="38">
        <v>1744</v>
      </c>
      <c r="N501" s="37">
        <v>0</v>
      </c>
      <c r="O501" s="39">
        <f t="shared" si="7"/>
        <v>146890.84</v>
      </c>
    </row>
    <row r="502" spans="1:15" s="48" customFormat="1" ht="15.6" x14ac:dyDescent="0.3">
      <c r="A502" s="41" t="s">
        <v>996</v>
      </c>
      <c r="B502" s="42" t="s">
        <v>997</v>
      </c>
      <c r="C502" s="37">
        <v>401861.18</v>
      </c>
      <c r="D502" s="37">
        <v>99673.85</v>
      </c>
      <c r="E502" s="37">
        <v>5522.71</v>
      </c>
      <c r="F502" s="37">
        <v>57061.600000000006</v>
      </c>
      <c r="G502" s="37">
        <v>14632.23</v>
      </c>
      <c r="H502" s="37">
        <v>3322.96</v>
      </c>
      <c r="I502" s="37">
        <v>10907.8</v>
      </c>
      <c r="J502" s="37">
        <v>15.76</v>
      </c>
      <c r="K502" s="37">
        <v>842.55</v>
      </c>
      <c r="L502" s="37">
        <v>1345.48</v>
      </c>
      <c r="M502" s="38">
        <v>0</v>
      </c>
      <c r="N502" s="37">
        <v>0</v>
      </c>
      <c r="O502" s="39">
        <f t="shared" si="7"/>
        <v>595186.12000000011</v>
      </c>
    </row>
    <row r="503" spans="1:15" s="48" customFormat="1" ht="15.6" x14ac:dyDescent="0.3">
      <c r="A503" s="41" t="s">
        <v>998</v>
      </c>
      <c r="B503" s="42" t="s">
        <v>999</v>
      </c>
      <c r="C503" s="37">
        <v>264993.44</v>
      </c>
      <c r="D503" s="37">
        <v>58101.2</v>
      </c>
      <c r="E503" s="37">
        <v>3812.44</v>
      </c>
      <c r="F503" s="37">
        <v>34079.990000000005</v>
      </c>
      <c r="G503" s="37">
        <v>7083.14</v>
      </c>
      <c r="H503" s="37">
        <v>2033.3</v>
      </c>
      <c r="I503" s="37">
        <v>5596.9</v>
      </c>
      <c r="J503" s="37">
        <v>8.09</v>
      </c>
      <c r="K503" s="37">
        <v>630.77</v>
      </c>
      <c r="L503" s="37">
        <v>748.1</v>
      </c>
      <c r="M503" s="38">
        <v>0</v>
      </c>
      <c r="N503" s="37">
        <v>0</v>
      </c>
      <c r="O503" s="39">
        <f t="shared" si="7"/>
        <v>377087.37000000005</v>
      </c>
    </row>
    <row r="504" spans="1:15" s="48" customFormat="1" ht="15.6" x14ac:dyDescent="0.3">
      <c r="A504" s="41" t="s">
        <v>1000</v>
      </c>
      <c r="B504" s="42" t="s">
        <v>1001</v>
      </c>
      <c r="C504" s="37">
        <v>154469.4</v>
      </c>
      <c r="D504" s="37">
        <v>45075.66</v>
      </c>
      <c r="E504" s="37">
        <v>2169.79</v>
      </c>
      <c r="F504" s="37">
        <v>18820.150000000001</v>
      </c>
      <c r="G504" s="37">
        <v>4213.2700000000004</v>
      </c>
      <c r="H504" s="37">
        <v>1142.24</v>
      </c>
      <c r="I504" s="37">
        <v>3271.75</v>
      </c>
      <c r="J504" s="37">
        <v>4.7300000000000004</v>
      </c>
      <c r="K504" s="37">
        <v>375.75</v>
      </c>
      <c r="L504" s="37">
        <v>402.62</v>
      </c>
      <c r="M504" s="38">
        <v>0</v>
      </c>
      <c r="N504" s="37">
        <v>0</v>
      </c>
      <c r="O504" s="39">
        <f t="shared" si="7"/>
        <v>229945.36</v>
      </c>
    </row>
    <row r="505" spans="1:15" s="48" customFormat="1" ht="15.6" x14ac:dyDescent="0.3">
      <c r="A505" s="41" t="s">
        <v>1002</v>
      </c>
      <c r="B505" s="42" t="s">
        <v>1003</v>
      </c>
      <c r="C505" s="37">
        <v>319141.31</v>
      </c>
      <c r="D505" s="37">
        <v>86406.13</v>
      </c>
      <c r="E505" s="37">
        <v>4475.0599999999995</v>
      </c>
      <c r="F505" s="37">
        <v>41035.32</v>
      </c>
      <c r="G505" s="37">
        <v>9947.4</v>
      </c>
      <c r="H505" s="37">
        <v>2452.44</v>
      </c>
      <c r="I505" s="37">
        <v>7347.44</v>
      </c>
      <c r="J505" s="37">
        <v>10.62</v>
      </c>
      <c r="K505" s="37">
        <v>747.96</v>
      </c>
      <c r="L505" s="37">
        <v>909.32</v>
      </c>
      <c r="M505" s="38">
        <v>13533</v>
      </c>
      <c r="N505" s="37">
        <v>0</v>
      </c>
      <c r="O505" s="39">
        <f t="shared" si="7"/>
        <v>486006.00000000006</v>
      </c>
    </row>
    <row r="506" spans="1:15" s="48" customFormat="1" ht="15.6" x14ac:dyDescent="0.3">
      <c r="A506" s="41" t="s">
        <v>1004</v>
      </c>
      <c r="B506" s="42" t="s">
        <v>1005</v>
      </c>
      <c r="C506" s="37">
        <v>559306.01</v>
      </c>
      <c r="D506" s="37">
        <v>110427.8</v>
      </c>
      <c r="E506" s="37">
        <v>7727.36</v>
      </c>
      <c r="F506" s="37">
        <v>79743.83</v>
      </c>
      <c r="G506" s="37">
        <v>17762.759999999998</v>
      </c>
      <c r="H506" s="37">
        <v>4641.6099999999997</v>
      </c>
      <c r="I506" s="37">
        <v>14056.91</v>
      </c>
      <c r="J506" s="37">
        <v>20.309999999999999</v>
      </c>
      <c r="K506" s="37">
        <v>1226.21</v>
      </c>
      <c r="L506" s="37">
        <v>1883</v>
      </c>
      <c r="M506" s="38">
        <v>0</v>
      </c>
      <c r="N506" s="37">
        <v>317607.43</v>
      </c>
      <c r="O506" s="39">
        <f t="shared" si="7"/>
        <v>1114403.23</v>
      </c>
    </row>
    <row r="507" spans="1:15" s="48" customFormat="1" ht="15.6" x14ac:dyDescent="0.3">
      <c r="A507" s="41" t="s">
        <v>1006</v>
      </c>
      <c r="B507" s="42" t="s">
        <v>1007</v>
      </c>
      <c r="C507" s="37">
        <v>269906.93</v>
      </c>
      <c r="D507" s="37">
        <v>71820.010000000009</v>
      </c>
      <c r="E507" s="37">
        <v>3366.96</v>
      </c>
      <c r="F507" s="37">
        <v>40783.370000000003</v>
      </c>
      <c r="G507" s="37">
        <v>4284.3100000000004</v>
      </c>
      <c r="H507" s="37">
        <v>2349.9</v>
      </c>
      <c r="I507" s="37">
        <v>5441.28</v>
      </c>
      <c r="J507" s="37">
        <v>7.86</v>
      </c>
      <c r="K507" s="37">
        <v>504.16</v>
      </c>
      <c r="L507" s="37">
        <v>1017.29</v>
      </c>
      <c r="M507" s="38">
        <v>12702</v>
      </c>
      <c r="N507" s="37">
        <v>0</v>
      </c>
      <c r="O507" s="39">
        <f t="shared" si="7"/>
        <v>412184.07</v>
      </c>
    </row>
    <row r="508" spans="1:15" s="48" customFormat="1" ht="15.6" x14ac:dyDescent="0.3">
      <c r="A508" s="41" t="s">
        <v>1008</v>
      </c>
      <c r="B508" s="42" t="s">
        <v>1009</v>
      </c>
      <c r="C508" s="37">
        <v>603779.51</v>
      </c>
      <c r="D508" s="37">
        <v>160251.53</v>
      </c>
      <c r="E508" s="37">
        <v>8130.39</v>
      </c>
      <c r="F508" s="37">
        <v>87995.14</v>
      </c>
      <c r="G508" s="37">
        <v>18272.87</v>
      </c>
      <c r="H508" s="37">
        <v>5092.18</v>
      </c>
      <c r="I508" s="37">
        <v>15253</v>
      </c>
      <c r="J508" s="37">
        <v>22.04</v>
      </c>
      <c r="K508" s="37">
        <v>1179.94</v>
      </c>
      <c r="L508" s="37">
        <v>2113.5700000000002</v>
      </c>
      <c r="M508" s="38">
        <v>0</v>
      </c>
      <c r="N508" s="37">
        <v>0</v>
      </c>
      <c r="O508" s="39">
        <f t="shared" si="7"/>
        <v>902090.17</v>
      </c>
    </row>
    <row r="509" spans="1:15" s="48" customFormat="1" ht="15.6" x14ac:dyDescent="0.3">
      <c r="A509" s="41" t="s">
        <v>1010</v>
      </c>
      <c r="B509" s="42" t="s">
        <v>1011</v>
      </c>
      <c r="C509" s="37">
        <v>114750.78</v>
      </c>
      <c r="D509" s="37">
        <v>49165.57</v>
      </c>
      <c r="E509" s="37">
        <v>1785.39</v>
      </c>
      <c r="F509" s="37">
        <v>12113.029999999999</v>
      </c>
      <c r="G509" s="37">
        <v>2262.4699999999998</v>
      </c>
      <c r="H509" s="37">
        <v>763.36</v>
      </c>
      <c r="I509" s="37">
        <v>1751.56</v>
      </c>
      <c r="J509" s="37">
        <v>2.5299999999999998</v>
      </c>
      <c r="K509" s="37">
        <v>338.45</v>
      </c>
      <c r="L509" s="37">
        <v>219.92</v>
      </c>
      <c r="M509" s="38">
        <v>0</v>
      </c>
      <c r="N509" s="37">
        <v>0</v>
      </c>
      <c r="O509" s="39">
        <f t="shared" si="7"/>
        <v>183153.06000000003</v>
      </c>
    </row>
    <row r="510" spans="1:15" s="48" customFormat="1" ht="15.6" x14ac:dyDescent="0.3">
      <c r="A510" s="41" t="s">
        <v>1012</v>
      </c>
      <c r="B510" s="42" t="s">
        <v>1013</v>
      </c>
      <c r="C510" s="37">
        <v>377184.9</v>
      </c>
      <c r="D510" s="37">
        <v>62052.6</v>
      </c>
      <c r="E510" s="37">
        <v>5084.91</v>
      </c>
      <c r="F510" s="37">
        <v>48257.58</v>
      </c>
      <c r="G510" s="37">
        <v>12048.91</v>
      </c>
      <c r="H510" s="37">
        <v>2898.03</v>
      </c>
      <c r="I510" s="37">
        <v>8794.77</v>
      </c>
      <c r="J510" s="37">
        <v>12.71</v>
      </c>
      <c r="K510" s="37">
        <v>891.36</v>
      </c>
      <c r="L510" s="37">
        <v>1082.1600000000001</v>
      </c>
      <c r="M510" s="38">
        <v>78567</v>
      </c>
      <c r="N510" s="37">
        <v>0</v>
      </c>
      <c r="O510" s="39">
        <f t="shared" si="7"/>
        <v>596874.92999999993</v>
      </c>
    </row>
    <row r="511" spans="1:15" s="48" customFormat="1" ht="15.6" x14ac:dyDescent="0.3">
      <c r="A511" s="41" t="s">
        <v>1014</v>
      </c>
      <c r="B511" s="42" t="s">
        <v>1015</v>
      </c>
      <c r="C511" s="37">
        <v>147874.48000000001</v>
      </c>
      <c r="D511" s="37">
        <v>48609.799999999996</v>
      </c>
      <c r="E511" s="37">
        <v>1984.28</v>
      </c>
      <c r="F511" s="37">
        <v>12843.6</v>
      </c>
      <c r="G511" s="37">
        <v>950.3</v>
      </c>
      <c r="H511" s="37">
        <v>873.21</v>
      </c>
      <c r="I511" s="37">
        <v>1141.3900000000001</v>
      </c>
      <c r="J511" s="37">
        <v>1.65</v>
      </c>
      <c r="K511" s="37">
        <v>409.2</v>
      </c>
      <c r="L511" s="37">
        <v>207.2</v>
      </c>
      <c r="M511" s="38">
        <v>0</v>
      </c>
      <c r="N511" s="37">
        <v>0</v>
      </c>
      <c r="O511" s="39">
        <f t="shared" si="7"/>
        <v>214895.11000000002</v>
      </c>
    </row>
    <row r="512" spans="1:15" s="48" customFormat="1" ht="15.6" x14ac:dyDescent="0.3">
      <c r="A512" s="41" t="s">
        <v>1016</v>
      </c>
      <c r="B512" s="42" t="s">
        <v>1017</v>
      </c>
      <c r="C512" s="37">
        <v>223397.42</v>
      </c>
      <c r="D512" s="37">
        <v>77711.950000000012</v>
      </c>
      <c r="E512" s="37">
        <v>2951.0699999999997</v>
      </c>
      <c r="F512" s="37">
        <v>29359.360000000001</v>
      </c>
      <c r="G512" s="37">
        <v>3581.96</v>
      </c>
      <c r="H512" s="37">
        <v>1748.21</v>
      </c>
      <c r="I512" s="37">
        <v>3909.76</v>
      </c>
      <c r="J512" s="37">
        <v>5.65</v>
      </c>
      <c r="K512" s="37">
        <v>464.93</v>
      </c>
      <c r="L512" s="37">
        <v>671.71</v>
      </c>
      <c r="M512" s="38">
        <v>20697</v>
      </c>
      <c r="N512" s="37">
        <v>0</v>
      </c>
      <c r="O512" s="39">
        <f t="shared" si="7"/>
        <v>364499.02000000008</v>
      </c>
    </row>
    <row r="513" spans="1:15" s="48" customFormat="1" ht="15.6" x14ac:dyDescent="0.3">
      <c r="A513" s="41" t="s">
        <v>1018</v>
      </c>
      <c r="B513" s="42" t="s">
        <v>1019</v>
      </c>
      <c r="C513" s="37">
        <v>1138330.8999999999</v>
      </c>
      <c r="D513" s="37">
        <v>80285.149999999994</v>
      </c>
      <c r="E513" s="37">
        <v>13890.869999999999</v>
      </c>
      <c r="F513" s="37">
        <v>232090.81999999998</v>
      </c>
      <c r="G513" s="37">
        <v>17071.900000000001</v>
      </c>
      <c r="H513" s="37">
        <v>12473.84</v>
      </c>
      <c r="I513" s="37">
        <v>30041.43</v>
      </c>
      <c r="J513" s="37">
        <v>43.41</v>
      </c>
      <c r="K513" s="37">
        <v>897.62</v>
      </c>
      <c r="L513" s="37">
        <v>6447.33</v>
      </c>
      <c r="M513" s="38">
        <v>0</v>
      </c>
      <c r="N513" s="37">
        <v>0</v>
      </c>
      <c r="O513" s="39">
        <f t="shared" si="7"/>
        <v>1531573.27</v>
      </c>
    </row>
    <row r="514" spans="1:15" s="48" customFormat="1" ht="15.6" x14ac:dyDescent="0.3">
      <c r="A514" s="41" t="s">
        <v>1020</v>
      </c>
      <c r="B514" s="42" t="s">
        <v>1021</v>
      </c>
      <c r="C514" s="37">
        <v>147707.93</v>
      </c>
      <c r="D514" s="37">
        <v>47676.98</v>
      </c>
      <c r="E514" s="37">
        <v>2150.5500000000002</v>
      </c>
      <c r="F514" s="37">
        <v>21364.940000000002</v>
      </c>
      <c r="G514" s="37">
        <v>1802.68</v>
      </c>
      <c r="H514" s="37">
        <v>1234.1099999999999</v>
      </c>
      <c r="I514" s="37">
        <v>2527.9899999999998</v>
      </c>
      <c r="J514" s="37">
        <v>3.65</v>
      </c>
      <c r="K514" s="37">
        <v>317.20999999999998</v>
      </c>
      <c r="L514" s="37">
        <v>499.55</v>
      </c>
      <c r="M514" s="38">
        <v>4422</v>
      </c>
      <c r="N514" s="37">
        <v>0</v>
      </c>
      <c r="O514" s="39">
        <f t="shared" si="7"/>
        <v>229707.58999999994</v>
      </c>
    </row>
    <row r="515" spans="1:15" s="48" customFormat="1" ht="15.6" x14ac:dyDescent="0.3">
      <c r="A515" s="41" t="s">
        <v>1022</v>
      </c>
      <c r="B515" s="42" t="s">
        <v>1023</v>
      </c>
      <c r="C515" s="37">
        <v>262177.27</v>
      </c>
      <c r="D515" s="37">
        <v>73441.72</v>
      </c>
      <c r="E515" s="37">
        <v>3643.97</v>
      </c>
      <c r="F515" s="37">
        <v>35029.380000000005</v>
      </c>
      <c r="G515" s="37">
        <v>7227.3</v>
      </c>
      <c r="H515" s="37">
        <v>2071.64</v>
      </c>
      <c r="I515" s="37">
        <v>5888.73</v>
      </c>
      <c r="J515" s="37">
        <v>8.51</v>
      </c>
      <c r="K515" s="37">
        <v>581.97</v>
      </c>
      <c r="L515" s="37">
        <v>796.16</v>
      </c>
      <c r="M515" s="38">
        <v>0</v>
      </c>
      <c r="N515" s="37">
        <v>0</v>
      </c>
      <c r="O515" s="39">
        <f t="shared" si="7"/>
        <v>390866.64999999991</v>
      </c>
    </row>
    <row r="516" spans="1:15" s="48" customFormat="1" ht="15.6" x14ac:dyDescent="0.3">
      <c r="A516" s="41" t="s">
        <v>1024</v>
      </c>
      <c r="B516" s="42" t="s">
        <v>1025</v>
      </c>
      <c r="C516" s="37">
        <v>164199.01</v>
      </c>
      <c r="D516" s="37">
        <v>41233.100000000006</v>
      </c>
      <c r="E516" s="37">
        <v>2144.5100000000002</v>
      </c>
      <c r="F516" s="37">
        <v>23714.76</v>
      </c>
      <c r="G516" s="37">
        <v>3616.06</v>
      </c>
      <c r="H516" s="37">
        <v>1376.2</v>
      </c>
      <c r="I516" s="37">
        <v>3588</v>
      </c>
      <c r="J516" s="37">
        <v>5.18</v>
      </c>
      <c r="K516" s="37">
        <v>296.57</v>
      </c>
      <c r="L516" s="37">
        <v>571.39</v>
      </c>
      <c r="M516" s="38">
        <v>0</v>
      </c>
      <c r="N516" s="37">
        <v>0</v>
      </c>
      <c r="O516" s="39">
        <f t="shared" si="7"/>
        <v>240744.78000000006</v>
      </c>
    </row>
    <row r="517" spans="1:15" s="48" customFormat="1" ht="15.6" x14ac:dyDescent="0.3">
      <c r="A517" s="41" t="s">
        <v>1026</v>
      </c>
      <c r="B517" s="42" t="s">
        <v>1027</v>
      </c>
      <c r="C517" s="37">
        <v>769804.89</v>
      </c>
      <c r="D517" s="37">
        <v>191985.65999999997</v>
      </c>
      <c r="E517" s="37">
        <v>9738.94</v>
      </c>
      <c r="F517" s="37">
        <v>118230.3</v>
      </c>
      <c r="G517" s="37">
        <v>26705.42</v>
      </c>
      <c r="H517" s="37">
        <v>6768.88</v>
      </c>
      <c r="I517" s="37">
        <v>21535.09</v>
      </c>
      <c r="J517" s="37">
        <v>31.11</v>
      </c>
      <c r="K517" s="37">
        <v>1294.6500000000001</v>
      </c>
      <c r="L517" s="37">
        <v>2955.18</v>
      </c>
      <c r="M517" s="38">
        <v>43131</v>
      </c>
      <c r="N517" s="37">
        <v>0</v>
      </c>
      <c r="O517" s="39">
        <f t="shared" si="7"/>
        <v>1192181.1199999999</v>
      </c>
    </row>
    <row r="518" spans="1:15" s="48" customFormat="1" ht="15.6" x14ac:dyDescent="0.3">
      <c r="A518" s="41" t="s">
        <v>1028</v>
      </c>
      <c r="B518" s="42" t="s">
        <v>1029</v>
      </c>
      <c r="C518" s="37">
        <v>121731.45</v>
      </c>
      <c r="D518" s="37">
        <v>35449.599999999999</v>
      </c>
      <c r="E518" s="37">
        <v>1929.14</v>
      </c>
      <c r="F518" s="37">
        <v>12439.33</v>
      </c>
      <c r="G518" s="37">
        <v>1741.5</v>
      </c>
      <c r="H518" s="37">
        <v>790.85</v>
      </c>
      <c r="I518" s="37">
        <v>1503.18</v>
      </c>
      <c r="J518" s="37">
        <v>2.17</v>
      </c>
      <c r="K518" s="37">
        <v>370.09</v>
      </c>
      <c r="L518" s="37">
        <v>216.09</v>
      </c>
      <c r="M518" s="38">
        <v>5265</v>
      </c>
      <c r="N518" s="37">
        <v>0</v>
      </c>
      <c r="O518" s="39">
        <f t="shared" si="7"/>
        <v>181438.4</v>
      </c>
    </row>
    <row r="519" spans="1:15" s="48" customFormat="1" ht="15.6" x14ac:dyDescent="0.3">
      <c r="A519" s="41" t="s">
        <v>1030</v>
      </c>
      <c r="B519" s="42" t="s">
        <v>1031</v>
      </c>
      <c r="C519" s="37">
        <v>274298.83</v>
      </c>
      <c r="D519" s="37">
        <v>102807.16</v>
      </c>
      <c r="E519" s="37">
        <v>3812.34</v>
      </c>
      <c r="F519" s="37">
        <v>35671.910000000003</v>
      </c>
      <c r="G519" s="37">
        <v>7763.42</v>
      </c>
      <c r="H519" s="37">
        <v>2125.5700000000002</v>
      </c>
      <c r="I519" s="37">
        <v>6073.08</v>
      </c>
      <c r="J519" s="37">
        <v>8.77</v>
      </c>
      <c r="K519" s="37">
        <v>621.44000000000005</v>
      </c>
      <c r="L519" s="37">
        <v>798.06</v>
      </c>
      <c r="M519" s="38">
        <v>0</v>
      </c>
      <c r="N519" s="37">
        <v>0</v>
      </c>
      <c r="O519" s="39">
        <f t="shared" si="7"/>
        <v>433980.58</v>
      </c>
    </row>
    <row r="520" spans="1:15" s="48" customFormat="1" ht="15.6" x14ac:dyDescent="0.3">
      <c r="A520" s="41" t="s">
        <v>1032</v>
      </c>
      <c r="B520" s="42" t="s">
        <v>1033</v>
      </c>
      <c r="C520" s="37">
        <v>126008.96000000001</v>
      </c>
      <c r="D520" s="37">
        <v>44600.800000000003</v>
      </c>
      <c r="E520" s="37">
        <v>1979.58</v>
      </c>
      <c r="F520" s="37">
        <v>13329.3</v>
      </c>
      <c r="G520" s="37">
        <v>2519.61</v>
      </c>
      <c r="H520" s="37">
        <v>838.53</v>
      </c>
      <c r="I520" s="37">
        <v>1927</v>
      </c>
      <c r="J520" s="37">
        <v>2.78</v>
      </c>
      <c r="K520" s="37">
        <v>373.3</v>
      </c>
      <c r="L520" s="37">
        <v>241.09</v>
      </c>
      <c r="M520" s="38">
        <v>1364</v>
      </c>
      <c r="N520" s="37">
        <v>0</v>
      </c>
      <c r="O520" s="39">
        <f t="shared" si="7"/>
        <v>193184.94999999995</v>
      </c>
    </row>
    <row r="521" spans="1:15" s="48" customFormat="1" ht="15.6" x14ac:dyDescent="0.3">
      <c r="A521" s="41" t="s">
        <v>1034</v>
      </c>
      <c r="B521" s="42" t="s">
        <v>1035</v>
      </c>
      <c r="C521" s="37">
        <v>569923.99</v>
      </c>
      <c r="D521" s="37">
        <v>80520.399999999994</v>
      </c>
      <c r="E521" s="37">
        <v>7627.94</v>
      </c>
      <c r="F521" s="37">
        <v>80844.53</v>
      </c>
      <c r="G521" s="37">
        <v>20398.060000000001</v>
      </c>
      <c r="H521" s="37">
        <v>4713.9399999999996</v>
      </c>
      <c r="I521" s="37">
        <v>15600.4</v>
      </c>
      <c r="J521" s="37">
        <v>22.54</v>
      </c>
      <c r="K521" s="37">
        <v>1144.94</v>
      </c>
      <c r="L521" s="37">
        <v>1919.57</v>
      </c>
      <c r="M521" s="38">
        <v>0</v>
      </c>
      <c r="N521" s="37">
        <v>0</v>
      </c>
      <c r="O521" s="39">
        <f t="shared" ref="O521:O579" si="8">SUM(C521:N521)</f>
        <v>782716.30999999994</v>
      </c>
    </row>
    <row r="522" spans="1:15" s="48" customFormat="1" ht="15.6" x14ac:dyDescent="0.3">
      <c r="A522" s="41" t="s">
        <v>1036</v>
      </c>
      <c r="B522" s="42" t="s">
        <v>1037</v>
      </c>
      <c r="C522" s="37">
        <v>139809.41</v>
      </c>
      <c r="D522" s="37">
        <v>61180.600000000006</v>
      </c>
      <c r="E522" s="37">
        <v>2219.42</v>
      </c>
      <c r="F522" s="37">
        <v>14252.22</v>
      </c>
      <c r="G522" s="37">
        <v>2201.52</v>
      </c>
      <c r="H522" s="37">
        <v>906.87</v>
      </c>
      <c r="I522" s="37">
        <v>1788.66</v>
      </c>
      <c r="J522" s="37">
        <v>2.58</v>
      </c>
      <c r="K522" s="37">
        <v>427.98</v>
      </c>
      <c r="L522" s="37">
        <v>246.74</v>
      </c>
      <c r="M522" s="38">
        <v>4648</v>
      </c>
      <c r="N522" s="37">
        <v>0</v>
      </c>
      <c r="O522" s="39">
        <f t="shared" si="8"/>
        <v>227684</v>
      </c>
    </row>
    <row r="523" spans="1:15" s="48" customFormat="1" ht="15.6" x14ac:dyDescent="0.3">
      <c r="A523" s="41" t="s">
        <v>1038</v>
      </c>
      <c r="B523" s="42" t="s">
        <v>1039</v>
      </c>
      <c r="C523" s="37">
        <v>6728015.0800000001</v>
      </c>
      <c r="D523" s="37">
        <v>1497370.1400000001</v>
      </c>
      <c r="E523" s="37">
        <v>82749.83</v>
      </c>
      <c r="F523" s="37">
        <v>1142423.1000000001</v>
      </c>
      <c r="G523" s="37">
        <v>151338.34</v>
      </c>
      <c r="H523" s="37">
        <v>63890.62</v>
      </c>
      <c r="I523" s="37">
        <v>170982.65</v>
      </c>
      <c r="J523" s="37">
        <v>247.04</v>
      </c>
      <c r="K523" s="37">
        <v>9050.9699999999993</v>
      </c>
      <c r="L523" s="37">
        <v>29884.39</v>
      </c>
      <c r="M523" s="38">
        <v>717856</v>
      </c>
      <c r="N523" s="37">
        <v>0</v>
      </c>
      <c r="O523" s="39">
        <f t="shared" si="8"/>
        <v>10593808.16</v>
      </c>
    </row>
    <row r="524" spans="1:15" s="48" customFormat="1" ht="15.6" x14ac:dyDescent="0.3">
      <c r="A524" s="41" t="s">
        <v>1040</v>
      </c>
      <c r="B524" s="42" t="s">
        <v>1041</v>
      </c>
      <c r="C524" s="37">
        <v>371344.43</v>
      </c>
      <c r="D524" s="37">
        <v>62726.31</v>
      </c>
      <c r="E524" s="37">
        <v>4982.0600000000004</v>
      </c>
      <c r="F524" s="37">
        <v>49051.350000000006</v>
      </c>
      <c r="G524" s="37">
        <v>11971.58</v>
      </c>
      <c r="H524" s="37">
        <v>2914.67</v>
      </c>
      <c r="I524" s="37">
        <v>9095.7800000000007</v>
      </c>
      <c r="J524" s="37">
        <v>13.14</v>
      </c>
      <c r="K524" s="37">
        <v>788.79</v>
      </c>
      <c r="L524" s="37">
        <v>1120.0999999999999</v>
      </c>
      <c r="M524" s="38">
        <v>17846</v>
      </c>
      <c r="N524" s="37">
        <v>0</v>
      </c>
      <c r="O524" s="39">
        <f t="shared" si="8"/>
        <v>531854.21</v>
      </c>
    </row>
    <row r="525" spans="1:15" s="48" customFormat="1" ht="15.6" x14ac:dyDescent="0.3">
      <c r="A525" s="41" t="s">
        <v>1042</v>
      </c>
      <c r="B525" s="42" t="s">
        <v>1043</v>
      </c>
      <c r="C525" s="37">
        <v>391783.95</v>
      </c>
      <c r="D525" s="37">
        <v>57558.2</v>
      </c>
      <c r="E525" s="37">
        <v>5165.55</v>
      </c>
      <c r="F525" s="37">
        <v>56098.54</v>
      </c>
      <c r="G525" s="37">
        <v>14185.86</v>
      </c>
      <c r="H525" s="37">
        <v>3270.55</v>
      </c>
      <c r="I525" s="37">
        <v>10641.7</v>
      </c>
      <c r="J525" s="37">
        <v>15.38</v>
      </c>
      <c r="K525" s="37">
        <v>827.3</v>
      </c>
      <c r="L525" s="37">
        <v>1345.91</v>
      </c>
      <c r="M525" s="38">
        <v>72361</v>
      </c>
      <c r="N525" s="37">
        <v>0</v>
      </c>
      <c r="O525" s="39">
        <f t="shared" si="8"/>
        <v>613253.94000000006</v>
      </c>
    </row>
    <row r="526" spans="1:15" s="48" customFormat="1" ht="15.6" x14ac:dyDescent="0.3">
      <c r="A526" s="41" t="s">
        <v>1044</v>
      </c>
      <c r="B526" s="42" t="s">
        <v>1045</v>
      </c>
      <c r="C526" s="37">
        <v>74309.429999999993</v>
      </c>
      <c r="D526" s="37">
        <v>34899.29</v>
      </c>
      <c r="E526" s="37">
        <v>1154.47</v>
      </c>
      <c r="F526" s="37">
        <v>7816.2999999999993</v>
      </c>
      <c r="G526" s="37">
        <v>252.64</v>
      </c>
      <c r="H526" s="37">
        <v>492.48</v>
      </c>
      <c r="I526" s="37">
        <v>603.66</v>
      </c>
      <c r="J526" s="37">
        <v>0.87</v>
      </c>
      <c r="K526" s="37">
        <v>209.82</v>
      </c>
      <c r="L526" s="37">
        <v>141.28</v>
      </c>
      <c r="M526" s="38">
        <v>0</v>
      </c>
      <c r="N526" s="37">
        <v>0</v>
      </c>
      <c r="O526" s="39">
        <f t="shared" si="8"/>
        <v>119880.24</v>
      </c>
    </row>
    <row r="527" spans="1:15" s="48" customFormat="1" ht="15.6" x14ac:dyDescent="0.3">
      <c r="A527" s="41" t="s">
        <v>1046</v>
      </c>
      <c r="B527" s="42" t="s">
        <v>1047</v>
      </c>
      <c r="C527" s="37">
        <v>288841.40000000002</v>
      </c>
      <c r="D527" s="37">
        <v>98322.45</v>
      </c>
      <c r="E527" s="37">
        <v>3832.01</v>
      </c>
      <c r="F527" s="37">
        <v>43758.55</v>
      </c>
      <c r="G527" s="37">
        <v>7592.02</v>
      </c>
      <c r="H527" s="37">
        <v>2509.9</v>
      </c>
      <c r="I527" s="37">
        <v>7088.09</v>
      </c>
      <c r="J527" s="37">
        <v>10.24</v>
      </c>
      <c r="K527" s="37">
        <v>542.30999999999995</v>
      </c>
      <c r="L527" s="37">
        <v>1075.01</v>
      </c>
      <c r="M527" s="38">
        <v>27553</v>
      </c>
      <c r="N527" s="37">
        <v>0</v>
      </c>
      <c r="O527" s="39">
        <f t="shared" si="8"/>
        <v>481124.9800000001</v>
      </c>
    </row>
    <row r="528" spans="1:15" s="48" customFormat="1" ht="15.6" x14ac:dyDescent="0.3">
      <c r="A528" s="41" t="s">
        <v>1048</v>
      </c>
      <c r="B528" s="42" t="s">
        <v>1049</v>
      </c>
      <c r="C528" s="37">
        <v>552380.66</v>
      </c>
      <c r="D528" s="37">
        <v>185315.42</v>
      </c>
      <c r="E528" s="37">
        <v>7330.14</v>
      </c>
      <c r="F528" s="37">
        <v>70103.47</v>
      </c>
      <c r="G528" s="37">
        <v>16743.98</v>
      </c>
      <c r="H528" s="37">
        <v>4220.6400000000003</v>
      </c>
      <c r="I528" s="37">
        <v>12776.53</v>
      </c>
      <c r="J528" s="37">
        <v>18.46</v>
      </c>
      <c r="K528" s="37">
        <v>1268.01</v>
      </c>
      <c r="L528" s="37">
        <v>1572.1</v>
      </c>
      <c r="M528" s="38">
        <v>0</v>
      </c>
      <c r="N528" s="37">
        <v>0</v>
      </c>
      <c r="O528" s="39">
        <f t="shared" si="8"/>
        <v>851729.41</v>
      </c>
    </row>
    <row r="529" spans="1:15" s="48" customFormat="1" ht="15.6" x14ac:dyDescent="0.3">
      <c r="A529" s="41" t="s">
        <v>1050</v>
      </c>
      <c r="B529" s="42" t="s">
        <v>1051</v>
      </c>
      <c r="C529" s="37">
        <v>90527.62</v>
      </c>
      <c r="D529" s="37">
        <v>40426.329999999994</v>
      </c>
      <c r="E529" s="37">
        <v>1479.99</v>
      </c>
      <c r="F529" s="37">
        <v>8634.369999999999</v>
      </c>
      <c r="G529" s="37">
        <v>564.91999999999996</v>
      </c>
      <c r="H529" s="37">
        <v>560.07000000000005</v>
      </c>
      <c r="I529" s="37">
        <v>718.29</v>
      </c>
      <c r="J529" s="37">
        <v>1.04</v>
      </c>
      <c r="K529" s="37">
        <v>288.76</v>
      </c>
      <c r="L529" s="37">
        <v>135.34</v>
      </c>
      <c r="M529" s="38">
        <v>0</v>
      </c>
      <c r="N529" s="37">
        <v>0</v>
      </c>
      <c r="O529" s="39">
        <f t="shared" si="8"/>
        <v>143336.73000000001</v>
      </c>
    </row>
    <row r="530" spans="1:15" s="48" customFormat="1" ht="15.6" x14ac:dyDescent="0.3">
      <c r="A530" s="41" t="s">
        <v>1052</v>
      </c>
      <c r="B530" s="42" t="s">
        <v>1053</v>
      </c>
      <c r="C530" s="37">
        <v>125646.88</v>
      </c>
      <c r="D530" s="37">
        <v>41078</v>
      </c>
      <c r="E530" s="37">
        <v>1915.93</v>
      </c>
      <c r="F530" s="37">
        <v>13786.449999999999</v>
      </c>
      <c r="G530" s="37">
        <v>2770.38</v>
      </c>
      <c r="H530" s="37">
        <v>859.59</v>
      </c>
      <c r="I530" s="37">
        <v>2103.6999999999998</v>
      </c>
      <c r="J530" s="37">
        <v>3.04</v>
      </c>
      <c r="K530" s="37">
        <v>355.79</v>
      </c>
      <c r="L530" s="37">
        <v>262.33</v>
      </c>
      <c r="M530" s="38">
        <v>0</v>
      </c>
      <c r="N530" s="37">
        <v>0</v>
      </c>
      <c r="O530" s="39">
        <f t="shared" si="8"/>
        <v>188782.09000000003</v>
      </c>
    </row>
    <row r="531" spans="1:15" s="48" customFormat="1" ht="15.6" x14ac:dyDescent="0.3">
      <c r="A531" s="41" t="s">
        <v>1054</v>
      </c>
      <c r="B531" s="42" t="s">
        <v>1055</v>
      </c>
      <c r="C531" s="37">
        <v>245525.76000000001</v>
      </c>
      <c r="D531" s="37">
        <v>69766.319999999992</v>
      </c>
      <c r="E531" s="37">
        <v>3143.69</v>
      </c>
      <c r="F531" s="37">
        <v>29405.03</v>
      </c>
      <c r="G531" s="37">
        <v>3661.94</v>
      </c>
      <c r="H531" s="37">
        <v>1811.06</v>
      </c>
      <c r="I531" s="37">
        <v>3866.78</v>
      </c>
      <c r="J531" s="37">
        <v>5.59</v>
      </c>
      <c r="K531" s="37">
        <v>653.22</v>
      </c>
      <c r="L531" s="37">
        <v>647.17999999999995</v>
      </c>
      <c r="M531" s="38">
        <v>55744</v>
      </c>
      <c r="N531" s="37">
        <v>0</v>
      </c>
      <c r="O531" s="39">
        <f t="shared" si="8"/>
        <v>414230.57000000007</v>
      </c>
    </row>
    <row r="532" spans="1:15" s="48" customFormat="1" ht="15.6" x14ac:dyDescent="0.3">
      <c r="A532" s="41" t="s">
        <v>1056</v>
      </c>
      <c r="B532" s="42" t="s">
        <v>1057</v>
      </c>
      <c r="C532" s="37">
        <v>76503.72</v>
      </c>
      <c r="D532" s="37">
        <v>33047.43</v>
      </c>
      <c r="E532" s="37">
        <v>1210.1699999999998</v>
      </c>
      <c r="F532" s="37">
        <v>5976.61</v>
      </c>
      <c r="G532" s="37">
        <v>731.26</v>
      </c>
      <c r="H532" s="37">
        <v>417.86</v>
      </c>
      <c r="I532" s="37">
        <v>566.92999999999995</v>
      </c>
      <c r="J532" s="37">
        <v>0.82</v>
      </c>
      <c r="K532" s="37">
        <v>252.26</v>
      </c>
      <c r="L532" s="37">
        <v>70.06</v>
      </c>
      <c r="M532" s="38">
        <v>3932</v>
      </c>
      <c r="N532" s="37">
        <v>0</v>
      </c>
      <c r="O532" s="39">
        <f t="shared" si="8"/>
        <v>122709.11999999998</v>
      </c>
    </row>
    <row r="533" spans="1:15" s="48" customFormat="1" ht="15.6" x14ac:dyDescent="0.3">
      <c r="A533" s="41" t="s">
        <v>1058</v>
      </c>
      <c r="B533" s="42" t="s">
        <v>1059</v>
      </c>
      <c r="C533" s="37">
        <v>1196092.1499999999</v>
      </c>
      <c r="D533" s="37">
        <v>262236.09000000003</v>
      </c>
      <c r="E533" s="37">
        <v>12863.65</v>
      </c>
      <c r="F533" s="37">
        <v>174573.5</v>
      </c>
      <c r="G533" s="37">
        <v>28088.65</v>
      </c>
      <c r="H533" s="37">
        <v>10340.75</v>
      </c>
      <c r="I533" s="37">
        <v>27865.46</v>
      </c>
      <c r="J533" s="37">
        <v>40.26</v>
      </c>
      <c r="K533" s="37">
        <v>2008.53</v>
      </c>
      <c r="L533" s="37">
        <v>4461.08</v>
      </c>
      <c r="M533" s="38">
        <v>0</v>
      </c>
      <c r="N533" s="37">
        <v>0</v>
      </c>
      <c r="O533" s="39">
        <f t="shared" si="8"/>
        <v>1718570.1199999999</v>
      </c>
    </row>
    <row r="534" spans="1:15" s="48" customFormat="1" ht="15.6" x14ac:dyDescent="0.3">
      <c r="A534" s="41" t="s">
        <v>1060</v>
      </c>
      <c r="B534" s="42" t="s">
        <v>1061</v>
      </c>
      <c r="C534" s="37">
        <v>1121586.42</v>
      </c>
      <c r="D534" s="37">
        <v>327878.36</v>
      </c>
      <c r="E534" s="37">
        <v>14242.35</v>
      </c>
      <c r="F534" s="37">
        <v>177316.97</v>
      </c>
      <c r="G534" s="37">
        <v>38015.300000000003</v>
      </c>
      <c r="H534" s="37">
        <v>10076.99</v>
      </c>
      <c r="I534" s="37">
        <v>32090.5</v>
      </c>
      <c r="J534" s="37">
        <v>46.37</v>
      </c>
      <c r="K534" s="37">
        <v>1807.61</v>
      </c>
      <c r="L534" s="37">
        <v>4481.88</v>
      </c>
      <c r="M534" s="38">
        <v>0</v>
      </c>
      <c r="N534" s="37">
        <v>0</v>
      </c>
      <c r="O534" s="39">
        <f t="shared" si="8"/>
        <v>1727542.75</v>
      </c>
    </row>
    <row r="535" spans="1:15" s="48" customFormat="1" ht="15.6" x14ac:dyDescent="0.3">
      <c r="A535" s="41" t="s">
        <v>1062</v>
      </c>
      <c r="B535" s="42" t="s">
        <v>1063</v>
      </c>
      <c r="C535" s="37">
        <v>247807.74</v>
      </c>
      <c r="D535" s="37">
        <v>105330.1</v>
      </c>
      <c r="E535" s="37">
        <v>3486.97</v>
      </c>
      <c r="F535" s="37">
        <v>30250.45</v>
      </c>
      <c r="G535" s="37">
        <v>5700.95</v>
      </c>
      <c r="H535" s="37">
        <v>1837.4</v>
      </c>
      <c r="I535" s="37">
        <v>4717.78</v>
      </c>
      <c r="J535" s="37">
        <v>6.82</v>
      </c>
      <c r="K535" s="37">
        <v>634.13</v>
      </c>
      <c r="L535" s="37">
        <v>648.52</v>
      </c>
      <c r="M535" s="38">
        <v>20590</v>
      </c>
      <c r="N535" s="37">
        <v>0</v>
      </c>
      <c r="O535" s="39">
        <f t="shared" si="8"/>
        <v>421010.86000000004</v>
      </c>
    </row>
    <row r="536" spans="1:15" s="48" customFormat="1" ht="15.6" x14ac:dyDescent="0.3">
      <c r="A536" s="41" t="s">
        <v>1064</v>
      </c>
      <c r="B536" s="42" t="s">
        <v>1065</v>
      </c>
      <c r="C536" s="37">
        <v>152592.85999999999</v>
      </c>
      <c r="D536" s="37">
        <v>49447.06</v>
      </c>
      <c r="E536" s="37">
        <v>2213.0500000000002</v>
      </c>
      <c r="F536" s="37">
        <v>18442.309999999998</v>
      </c>
      <c r="G536" s="37">
        <v>2068.63</v>
      </c>
      <c r="H536" s="37">
        <v>1121.7</v>
      </c>
      <c r="I536" s="37">
        <v>2244.42</v>
      </c>
      <c r="J536" s="37">
        <v>3.24</v>
      </c>
      <c r="K536" s="37">
        <v>407.28</v>
      </c>
      <c r="L536" s="37">
        <v>388.08</v>
      </c>
      <c r="M536" s="38">
        <v>0</v>
      </c>
      <c r="N536" s="37">
        <v>0</v>
      </c>
      <c r="O536" s="39">
        <f t="shared" si="8"/>
        <v>228928.62999999998</v>
      </c>
    </row>
    <row r="537" spans="1:15" s="48" customFormat="1" ht="15.6" x14ac:dyDescent="0.3">
      <c r="A537" s="41" t="s">
        <v>1066</v>
      </c>
      <c r="B537" s="42" t="s">
        <v>1067</v>
      </c>
      <c r="C537" s="37">
        <v>154911.18</v>
      </c>
      <c r="D537" s="37">
        <v>48123.8</v>
      </c>
      <c r="E537" s="37">
        <v>2377.77</v>
      </c>
      <c r="F537" s="37">
        <v>17114.98</v>
      </c>
      <c r="G537" s="37">
        <v>3446.34</v>
      </c>
      <c r="H537" s="37">
        <v>1063.81</v>
      </c>
      <c r="I537" s="37">
        <v>2592.5</v>
      </c>
      <c r="J537" s="37">
        <v>3.75</v>
      </c>
      <c r="K537" s="37">
        <v>437.97</v>
      </c>
      <c r="L537" s="37">
        <v>326.39999999999998</v>
      </c>
      <c r="M537" s="38">
        <v>0</v>
      </c>
      <c r="N537" s="37">
        <v>0</v>
      </c>
      <c r="O537" s="39">
        <f t="shared" si="8"/>
        <v>230398.49999999997</v>
      </c>
    </row>
    <row r="538" spans="1:15" s="48" customFormat="1" ht="15.6" x14ac:dyDescent="0.3">
      <c r="A538" s="41" t="s">
        <v>1068</v>
      </c>
      <c r="B538" s="42" t="s">
        <v>1069</v>
      </c>
      <c r="C538" s="37">
        <v>353594.17</v>
      </c>
      <c r="D538" s="37">
        <v>106700.32</v>
      </c>
      <c r="E538" s="37">
        <v>4596.24</v>
      </c>
      <c r="F538" s="37">
        <v>48917.9</v>
      </c>
      <c r="G538" s="37">
        <v>9042.1299999999992</v>
      </c>
      <c r="H538" s="37">
        <v>2878.68</v>
      </c>
      <c r="I538" s="37">
        <v>7906.94</v>
      </c>
      <c r="J538" s="37">
        <v>11.42</v>
      </c>
      <c r="K538" s="37">
        <v>744.22</v>
      </c>
      <c r="L538" s="37">
        <v>1157.8599999999999</v>
      </c>
      <c r="M538" s="38">
        <v>17320</v>
      </c>
      <c r="N538" s="37">
        <v>0</v>
      </c>
      <c r="O538" s="39">
        <f t="shared" si="8"/>
        <v>552869.88</v>
      </c>
    </row>
    <row r="539" spans="1:15" s="48" customFormat="1" ht="15.6" x14ac:dyDescent="0.3">
      <c r="A539" s="41" t="s">
        <v>1070</v>
      </c>
      <c r="B539" s="42" t="s">
        <v>1071</v>
      </c>
      <c r="C539" s="37">
        <v>236455.35</v>
      </c>
      <c r="D539" s="37">
        <v>62756.14</v>
      </c>
      <c r="E539" s="37">
        <v>3255.4</v>
      </c>
      <c r="F539" s="37">
        <v>34368.49</v>
      </c>
      <c r="G539" s="37">
        <v>5856.36</v>
      </c>
      <c r="H539" s="37">
        <v>1987.88</v>
      </c>
      <c r="I539" s="37">
        <v>5432.32</v>
      </c>
      <c r="J539" s="37">
        <v>7.85</v>
      </c>
      <c r="K539" s="37">
        <v>470.75</v>
      </c>
      <c r="L539" s="37">
        <v>819.08</v>
      </c>
      <c r="M539" s="38">
        <v>0</v>
      </c>
      <c r="N539" s="37">
        <v>0</v>
      </c>
      <c r="O539" s="39">
        <f t="shared" si="8"/>
        <v>351409.62</v>
      </c>
    </row>
    <row r="540" spans="1:15" s="48" customFormat="1" ht="15.6" x14ac:dyDescent="0.3">
      <c r="A540" s="41" t="s">
        <v>1072</v>
      </c>
      <c r="B540" s="42" t="s">
        <v>1073</v>
      </c>
      <c r="C540" s="37">
        <v>299464.33</v>
      </c>
      <c r="D540" s="37">
        <v>112423.2</v>
      </c>
      <c r="E540" s="37">
        <v>4139.9399999999996</v>
      </c>
      <c r="F540" s="37">
        <v>39676.57</v>
      </c>
      <c r="G540" s="37">
        <v>9346.27</v>
      </c>
      <c r="H540" s="37">
        <v>2352.85</v>
      </c>
      <c r="I540" s="37">
        <v>7146.8</v>
      </c>
      <c r="J540" s="37">
        <v>10.33</v>
      </c>
      <c r="K540" s="37">
        <v>665.99</v>
      </c>
      <c r="L540" s="37">
        <v>899.07</v>
      </c>
      <c r="M540" s="38">
        <v>0</v>
      </c>
      <c r="N540" s="37">
        <v>0</v>
      </c>
      <c r="O540" s="39">
        <f t="shared" si="8"/>
        <v>476125.35000000003</v>
      </c>
    </row>
    <row r="541" spans="1:15" s="48" customFormat="1" ht="15.6" x14ac:dyDescent="0.3">
      <c r="A541" s="41" t="s">
        <v>1074</v>
      </c>
      <c r="B541" s="42" t="s">
        <v>1075</v>
      </c>
      <c r="C541" s="37">
        <v>256379.87</v>
      </c>
      <c r="D541" s="37">
        <v>83285.78</v>
      </c>
      <c r="E541" s="37">
        <v>3484.9</v>
      </c>
      <c r="F541" s="37">
        <v>34791.03</v>
      </c>
      <c r="G541" s="37">
        <v>6156.82</v>
      </c>
      <c r="H541" s="37">
        <v>2050.5500000000002</v>
      </c>
      <c r="I541" s="37">
        <v>5489</v>
      </c>
      <c r="J541" s="37">
        <v>7.93</v>
      </c>
      <c r="K541" s="37">
        <v>536.78</v>
      </c>
      <c r="L541" s="37">
        <v>803.03</v>
      </c>
      <c r="M541" s="38">
        <v>18607</v>
      </c>
      <c r="N541" s="37">
        <v>0</v>
      </c>
      <c r="O541" s="39">
        <f t="shared" si="8"/>
        <v>411592.69000000012</v>
      </c>
    </row>
    <row r="542" spans="1:15" s="48" customFormat="1" ht="15.6" x14ac:dyDescent="0.3">
      <c r="A542" s="41" t="s">
        <v>1076</v>
      </c>
      <c r="B542" s="42" t="s">
        <v>1077</v>
      </c>
      <c r="C542" s="37">
        <v>283792.11</v>
      </c>
      <c r="D542" s="37">
        <v>71453.259999999995</v>
      </c>
      <c r="E542" s="37">
        <v>3809.86</v>
      </c>
      <c r="F542" s="37">
        <v>34529.74</v>
      </c>
      <c r="G542" s="37">
        <v>8143.87</v>
      </c>
      <c r="H542" s="37">
        <v>2102.4899999999998</v>
      </c>
      <c r="I542" s="37">
        <v>6084.58</v>
      </c>
      <c r="J542" s="37">
        <v>8.7899999999999991</v>
      </c>
      <c r="K542" s="37">
        <v>672.89</v>
      </c>
      <c r="L542" s="37">
        <v>751.17</v>
      </c>
      <c r="M542" s="38">
        <v>159265</v>
      </c>
      <c r="N542" s="37">
        <v>0</v>
      </c>
      <c r="O542" s="39">
        <f t="shared" si="8"/>
        <v>570613.76000000001</v>
      </c>
    </row>
    <row r="543" spans="1:15" s="48" customFormat="1" ht="15.6" x14ac:dyDescent="0.3">
      <c r="A543" s="41" t="s">
        <v>1078</v>
      </c>
      <c r="B543" s="42" t="s">
        <v>1079</v>
      </c>
      <c r="C543" s="37">
        <v>310794.39</v>
      </c>
      <c r="D543" s="37">
        <v>55242.2</v>
      </c>
      <c r="E543" s="37">
        <v>4132.5</v>
      </c>
      <c r="F543" s="37">
        <v>41043.61</v>
      </c>
      <c r="G543" s="37">
        <v>7374.94</v>
      </c>
      <c r="H543" s="37">
        <v>2437.44</v>
      </c>
      <c r="I543" s="37">
        <v>6456.75</v>
      </c>
      <c r="J543" s="37">
        <v>9.33</v>
      </c>
      <c r="K543" s="37">
        <v>623.95000000000005</v>
      </c>
      <c r="L543" s="37">
        <v>938.83</v>
      </c>
      <c r="M543" s="38">
        <v>9374</v>
      </c>
      <c r="N543" s="37">
        <v>0</v>
      </c>
      <c r="O543" s="39">
        <f t="shared" si="8"/>
        <v>438427.94000000006</v>
      </c>
    </row>
    <row r="544" spans="1:15" s="48" customFormat="1" ht="15.6" x14ac:dyDescent="0.3">
      <c r="A544" s="41" t="s">
        <v>1080</v>
      </c>
      <c r="B544" s="42" t="s">
        <v>1081</v>
      </c>
      <c r="C544" s="37">
        <v>99955.98</v>
      </c>
      <c r="D544" s="37">
        <v>40017.75</v>
      </c>
      <c r="E544" s="37">
        <v>1600.6299999999999</v>
      </c>
      <c r="F544" s="37">
        <v>11134.94</v>
      </c>
      <c r="G544" s="37">
        <v>1005.59</v>
      </c>
      <c r="H544" s="37">
        <v>691.3</v>
      </c>
      <c r="I544" s="37">
        <v>1175.1600000000001</v>
      </c>
      <c r="J544" s="37">
        <v>1.7</v>
      </c>
      <c r="K544" s="37">
        <v>322.63</v>
      </c>
      <c r="L544" s="37">
        <v>210.09</v>
      </c>
      <c r="M544" s="38">
        <v>0</v>
      </c>
      <c r="N544" s="37">
        <v>0</v>
      </c>
      <c r="O544" s="39">
        <f t="shared" si="8"/>
        <v>156115.76999999999</v>
      </c>
    </row>
    <row r="545" spans="1:15" s="48" customFormat="1" ht="15.6" x14ac:dyDescent="0.3">
      <c r="A545" s="41" t="s">
        <v>1082</v>
      </c>
      <c r="B545" s="42" t="s">
        <v>1083</v>
      </c>
      <c r="C545" s="37">
        <v>602951.73</v>
      </c>
      <c r="D545" s="37">
        <v>191152.75</v>
      </c>
      <c r="E545" s="37">
        <v>8086.9500000000007</v>
      </c>
      <c r="F545" s="37">
        <v>73240.740000000005</v>
      </c>
      <c r="G545" s="37">
        <v>15226.32</v>
      </c>
      <c r="H545" s="37">
        <v>4459.53</v>
      </c>
      <c r="I545" s="37">
        <v>12167.97</v>
      </c>
      <c r="J545" s="37">
        <v>17.579999999999998</v>
      </c>
      <c r="K545" s="37">
        <v>1394.99</v>
      </c>
      <c r="L545" s="37">
        <v>1591.03</v>
      </c>
      <c r="M545" s="38">
        <v>0</v>
      </c>
      <c r="N545" s="37">
        <v>0</v>
      </c>
      <c r="O545" s="39">
        <f t="shared" si="8"/>
        <v>910289.58999999985</v>
      </c>
    </row>
    <row r="546" spans="1:15" s="48" customFormat="1" ht="15.6" x14ac:dyDescent="0.3">
      <c r="A546" s="41" t="s">
        <v>1084</v>
      </c>
      <c r="B546" s="42" t="s">
        <v>1085</v>
      </c>
      <c r="C546" s="37">
        <v>112072.42</v>
      </c>
      <c r="D546" s="37">
        <v>53094.2</v>
      </c>
      <c r="E546" s="37">
        <v>1810.24</v>
      </c>
      <c r="F546" s="37">
        <v>10568.27</v>
      </c>
      <c r="G546" s="37">
        <v>1608.74</v>
      </c>
      <c r="H546" s="37">
        <v>689.32</v>
      </c>
      <c r="I546" s="37">
        <v>1278.5999999999999</v>
      </c>
      <c r="J546" s="37">
        <v>1.85</v>
      </c>
      <c r="K546" s="37">
        <v>360.48</v>
      </c>
      <c r="L546" s="37">
        <v>164.94</v>
      </c>
      <c r="M546" s="38">
        <v>1425</v>
      </c>
      <c r="N546" s="37">
        <v>0</v>
      </c>
      <c r="O546" s="39">
        <f t="shared" si="8"/>
        <v>183074.06</v>
      </c>
    </row>
    <row r="547" spans="1:15" s="48" customFormat="1" ht="15.6" x14ac:dyDescent="0.3">
      <c r="A547" s="41" t="s">
        <v>1086</v>
      </c>
      <c r="B547" s="42" t="s">
        <v>1087</v>
      </c>
      <c r="C547" s="37">
        <v>389793.15</v>
      </c>
      <c r="D547" s="37">
        <v>138763.35999999999</v>
      </c>
      <c r="E547" s="37">
        <v>4930.6100000000006</v>
      </c>
      <c r="F547" s="37">
        <v>61973.82</v>
      </c>
      <c r="G547" s="37">
        <v>14193.42</v>
      </c>
      <c r="H547" s="37">
        <v>3516.62</v>
      </c>
      <c r="I547" s="37">
        <v>11741.16</v>
      </c>
      <c r="J547" s="37">
        <v>16.96</v>
      </c>
      <c r="K547" s="37">
        <v>608.94000000000005</v>
      </c>
      <c r="L547" s="37">
        <v>1571.13</v>
      </c>
      <c r="M547" s="38">
        <v>26874</v>
      </c>
      <c r="N547" s="37">
        <v>0</v>
      </c>
      <c r="O547" s="39">
        <f t="shared" si="8"/>
        <v>653983.16999999993</v>
      </c>
    </row>
    <row r="548" spans="1:15" s="48" customFormat="1" ht="30" x14ac:dyDescent="0.3">
      <c r="A548" s="41" t="s">
        <v>1088</v>
      </c>
      <c r="B548" s="42" t="s">
        <v>1089</v>
      </c>
      <c r="C548" s="37">
        <v>572393.37</v>
      </c>
      <c r="D548" s="37">
        <v>177221.95</v>
      </c>
      <c r="E548" s="37">
        <v>7133.5199999999995</v>
      </c>
      <c r="F548" s="37">
        <v>75572.210000000006</v>
      </c>
      <c r="G548" s="37">
        <v>18474.939999999999</v>
      </c>
      <c r="H548" s="37">
        <v>4521.41</v>
      </c>
      <c r="I548" s="37">
        <v>14388.93</v>
      </c>
      <c r="J548" s="37">
        <v>20.79</v>
      </c>
      <c r="K548" s="37">
        <v>1296.94</v>
      </c>
      <c r="L548" s="37">
        <v>1770.5</v>
      </c>
      <c r="M548" s="38">
        <v>0</v>
      </c>
      <c r="N548" s="37">
        <v>0</v>
      </c>
      <c r="O548" s="39">
        <f t="shared" si="8"/>
        <v>872794.56</v>
      </c>
    </row>
    <row r="549" spans="1:15" s="48" customFormat="1" ht="15.6" x14ac:dyDescent="0.3">
      <c r="A549" s="41" t="s">
        <v>1090</v>
      </c>
      <c r="B549" s="42" t="s">
        <v>1091</v>
      </c>
      <c r="C549" s="37">
        <v>155760.01</v>
      </c>
      <c r="D549" s="37">
        <v>58915.78</v>
      </c>
      <c r="E549" s="37">
        <v>2249.21</v>
      </c>
      <c r="F549" s="37">
        <v>17013.3</v>
      </c>
      <c r="G549" s="37">
        <v>3507.5</v>
      </c>
      <c r="H549" s="37">
        <v>1065.51</v>
      </c>
      <c r="I549" s="37">
        <v>2692.52</v>
      </c>
      <c r="J549" s="37">
        <v>3.89</v>
      </c>
      <c r="K549" s="37">
        <v>413.37</v>
      </c>
      <c r="L549" s="37">
        <v>331.3</v>
      </c>
      <c r="M549" s="38">
        <v>0</v>
      </c>
      <c r="N549" s="37">
        <v>0</v>
      </c>
      <c r="O549" s="39">
        <f t="shared" si="8"/>
        <v>241952.38999999998</v>
      </c>
    </row>
    <row r="550" spans="1:15" s="48" customFormat="1" ht="15.6" x14ac:dyDescent="0.3">
      <c r="A550" s="41" t="s">
        <v>1092</v>
      </c>
      <c r="B550" s="42" t="s">
        <v>1093</v>
      </c>
      <c r="C550" s="37">
        <v>119381.91</v>
      </c>
      <c r="D550" s="37">
        <v>55766.39</v>
      </c>
      <c r="E550" s="37">
        <v>1886.8899999999999</v>
      </c>
      <c r="F550" s="37">
        <v>11539.720000000001</v>
      </c>
      <c r="G550" s="37">
        <v>2005.58</v>
      </c>
      <c r="H550" s="37">
        <v>747.71</v>
      </c>
      <c r="I550" s="37">
        <v>1533.08</v>
      </c>
      <c r="J550" s="37">
        <v>2.2200000000000002</v>
      </c>
      <c r="K550" s="37">
        <v>369.34</v>
      </c>
      <c r="L550" s="37">
        <v>188.67</v>
      </c>
      <c r="M550" s="38">
        <v>0</v>
      </c>
      <c r="N550" s="37">
        <v>0</v>
      </c>
      <c r="O550" s="39">
        <f t="shared" si="8"/>
        <v>193421.50999999998</v>
      </c>
    </row>
    <row r="551" spans="1:15" s="48" customFormat="1" ht="15.6" x14ac:dyDescent="0.3">
      <c r="A551" s="41" t="s">
        <v>1094</v>
      </c>
      <c r="B551" s="42" t="s">
        <v>1095</v>
      </c>
      <c r="C551" s="37">
        <v>433318.69</v>
      </c>
      <c r="D551" s="37">
        <v>127795.95999999999</v>
      </c>
      <c r="E551" s="37">
        <v>5817.59</v>
      </c>
      <c r="F551" s="37">
        <v>64759.29</v>
      </c>
      <c r="G551" s="37">
        <v>14757.4</v>
      </c>
      <c r="H551" s="37">
        <v>3727.71</v>
      </c>
      <c r="I551" s="37">
        <v>11798.86</v>
      </c>
      <c r="J551" s="37">
        <v>17.05</v>
      </c>
      <c r="K551" s="37">
        <v>863.68</v>
      </c>
      <c r="L551" s="37">
        <v>1576.92</v>
      </c>
      <c r="M551" s="38">
        <v>21160</v>
      </c>
      <c r="N551" s="37">
        <v>0</v>
      </c>
      <c r="O551" s="39">
        <f t="shared" si="8"/>
        <v>685593.15000000014</v>
      </c>
    </row>
    <row r="552" spans="1:15" s="48" customFormat="1" ht="15.6" x14ac:dyDescent="0.3">
      <c r="A552" s="41" t="s">
        <v>1096</v>
      </c>
      <c r="B552" s="42" t="s">
        <v>1097</v>
      </c>
      <c r="C552" s="37">
        <v>286223.25</v>
      </c>
      <c r="D552" s="37">
        <v>53804.9</v>
      </c>
      <c r="E552" s="37">
        <v>3682.23</v>
      </c>
      <c r="F552" s="37">
        <v>51216.53</v>
      </c>
      <c r="G552" s="37">
        <v>2338.69</v>
      </c>
      <c r="H552" s="37">
        <v>2824.58</v>
      </c>
      <c r="I552" s="37">
        <v>5730.21</v>
      </c>
      <c r="J552" s="37">
        <v>8.2799999999999994</v>
      </c>
      <c r="K552" s="37">
        <v>362.83</v>
      </c>
      <c r="L552" s="37">
        <v>1352.58</v>
      </c>
      <c r="M552" s="38">
        <v>6639</v>
      </c>
      <c r="N552" s="37">
        <v>0</v>
      </c>
      <c r="O552" s="39">
        <f t="shared" si="8"/>
        <v>414183.08000000013</v>
      </c>
    </row>
    <row r="553" spans="1:15" s="48" customFormat="1" ht="15.6" x14ac:dyDescent="0.3">
      <c r="A553" s="41" t="s">
        <v>1098</v>
      </c>
      <c r="B553" s="42" t="s">
        <v>1099</v>
      </c>
      <c r="C553" s="37">
        <v>1127357.6399999999</v>
      </c>
      <c r="D553" s="37">
        <v>390406</v>
      </c>
      <c r="E553" s="37">
        <v>15721.800000000001</v>
      </c>
      <c r="F553" s="37">
        <v>154094.66</v>
      </c>
      <c r="G553" s="37">
        <v>22506.47</v>
      </c>
      <c r="H553" s="37">
        <v>9048.7900000000009</v>
      </c>
      <c r="I553" s="37">
        <v>22305.23</v>
      </c>
      <c r="J553" s="37">
        <v>32.229999999999997</v>
      </c>
      <c r="K553" s="37">
        <v>2374.62</v>
      </c>
      <c r="L553" s="37">
        <v>3540.63</v>
      </c>
      <c r="M553" s="38">
        <v>0</v>
      </c>
      <c r="N553" s="37">
        <v>0</v>
      </c>
      <c r="O553" s="39">
        <f t="shared" si="8"/>
        <v>1747388.0699999998</v>
      </c>
    </row>
    <row r="554" spans="1:15" s="48" customFormat="1" ht="15.6" x14ac:dyDescent="0.3">
      <c r="A554" s="41" t="s">
        <v>1100</v>
      </c>
      <c r="B554" s="42" t="s">
        <v>1101</v>
      </c>
      <c r="C554" s="37">
        <v>472539.03</v>
      </c>
      <c r="D554" s="37">
        <v>174810.56000000003</v>
      </c>
      <c r="E554" s="37">
        <v>6290.08</v>
      </c>
      <c r="F554" s="37">
        <v>71505.98</v>
      </c>
      <c r="G554" s="37">
        <v>14531.63</v>
      </c>
      <c r="H554" s="37">
        <v>4113.4399999999996</v>
      </c>
      <c r="I554" s="37">
        <v>12437.66</v>
      </c>
      <c r="J554" s="37">
        <v>17.97</v>
      </c>
      <c r="K554" s="37">
        <v>1024.42</v>
      </c>
      <c r="L554" s="37">
        <v>1758.62</v>
      </c>
      <c r="M554" s="38">
        <v>0</v>
      </c>
      <c r="N554" s="37">
        <v>0</v>
      </c>
      <c r="O554" s="39">
        <f t="shared" si="8"/>
        <v>759029.39</v>
      </c>
    </row>
    <row r="555" spans="1:15" s="48" customFormat="1" ht="15.6" x14ac:dyDescent="0.3">
      <c r="A555" s="41" t="s">
        <v>1102</v>
      </c>
      <c r="B555" s="42" t="s">
        <v>1103</v>
      </c>
      <c r="C555" s="37">
        <v>141325.93</v>
      </c>
      <c r="D555" s="37">
        <v>54771.13</v>
      </c>
      <c r="E555" s="37">
        <v>2047.52</v>
      </c>
      <c r="F555" s="37">
        <v>15193.6</v>
      </c>
      <c r="G555" s="37">
        <v>2256.2600000000002</v>
      </c>
      <c r="H555" s="37">
        <v>955.25</v>
      </c>
      <c r="I555" s="37">
        <v>2006.88</v>
      </c>
      <c r="J555" s="37">
        <v>2.9</v>
      </c>
      <c r="K555" s="37">
        <v>374.49</v>
      </c>
      <c r="L555" s="37">
        <v>291.24</v>
      </c>
      <c r="M555" s="38">
        <v>0</v>
      </c>
      <c r="N555" s="37">
        <v>0</v>
      </c>
      <c r="O555" s="39">
        <f t="shared" si="8"/>
        <v>219225.19999999998</v>
      </c>
    </row>
    <row r="556" spans="1:15" s="48" customFormat="1" ht="15.6" x14ac:dyDescent="0.3">
      <c r="A556" s="41" t="s">
        <v>1104</v>
      </c>
      <c r="B556" s="42" t="s">
        <v>1105</v>
      </c>
      <c r="C556" s="37">
        <v>262399.53000000003</v>
      </c>
      <c r="D556" s="37">
        <v>97364.260000000009</v>
      </c>
      <c r="E556" s="37">
        <v>3454.71</v>
      </c>
      <c r="F556" s="37">
        <v>31295.510000000002</v>
      </c>
      <c r="G556" s="37">
        <v>4520.46</v>
      </c>
      <c r="H556" s="37">
        <v>1930.19</v>
      </c>
      <c r="I556" s="37">
        <v>4308.6000000000004</v>
      </c>
      <c r="J556" s="37">
        <v>6.23</v>
      </c>
      <c r="K556" s="37">
        <v>751.61</v>
      </c>
      <c r="L556" s="37">
        <v>681.31</v>
      </c>
      <c r="M556" s="38">
        <v>4275</v>
      </c>
      <c r="N556" s="37">
        <v>0</v>
      </c>
      <c r="O556" s="39">
        <f t="shared" si="8"/>
        <v>410987.41000000003</v>
      </c>
    </row>
    <row r="557" spans="1:15" s="48" customFormat="1" ht="45" x14ac:dyDescent="0.3">
      <c r="A557" s="41" t="s">
        <v>1106</v>
      </c>
      <c r="B557" s="42" t="s">
        <v>1107</v>
      </c>
      <c r="C557" s="37">
        <v>1001665.91</v>
      </c>
      <c r="D557" s="37">
        <v>304328.08999999997</v>
      </c>
      <c r="E557" s="37">
        <v>13115.18</v>
      </c>
      <c r="F557" s="37">
        <v>138646.03</v>
      </c>
      <c r="G557" s="37">
        <v>26121.84</v>
      </c>
      <c r="H557" s="37">
        <v>8136.91</v>
      </c>
      <c r="I557" s="37">
        <v>22706.400000000001</v>
      </c>
      <c r="J557" s="37">
        <v>32.81</v>
      </c>
      <c r="K557" s="37">
        <v>1908.21</v>
      </c>
      <c r="L557" s="37">
        <v>3268.51</v>
      </c>
      <c r="M557" s="38">
        <v>101088</v>
      </c>
      <c r="N557" s="37">
        <v>0</v>
      </c>
      <c r="O557" s="39">
        <f t="shared" si="8"/>
        <v>1621017.89</v>
      </c>
    </row>
    <row r="558" spans="1:15" s="48" customFormat="1" ht="15.6" x14ac:dyDescent="0.3">
      <c r="A558" s="41" t="s">
        <v>1108</v>
      </c>
      <c r="B558" s="42" t="s">
        <v>1109</v>
      </c>
      <c r="C558" s="37">
        <v>630978.72</v>
      </c>
      <c r="D558" s="37">
        <v>124388.03</v>
      </c>
      <c r="E558" s="37">
        <v>7553.21</v>
      </c>
      <c r="F558" s="37">
        <v>93026.67</v>
      </c>
      <c r="G558" s="37">
        <v>12984.06</v>
      </c>
      <c r="H558" s="37">
        <v>5399.62</v>
      </c>
      <c r="I558" s="37">
        <v>13761.59</v>
      </c>
      <c r="J558" s="37">
        <v>19.88</v>
      </c>
      <c r="K558" s="37">
        <v>1104.22</v>
      </c>
      <c r="L558" s="37">
        <v>2316.79</v>
      </c>
      <c r="M558" s="38">
        <v>25983</v>
      </c>
      <c r="N558" s="37">
        <v>0</v>
      </c>
      <c r="O558" s="39">
        <f t="shared" si="8"/>
        <v>917515.79</v>
      </c>
    </row>
    <row r="559" spans="1:15" s="48" customFormat="1" ht="15.6" x14ac:dyDescent="0.3">
      <c r="A559" s="41" t="s">
        <v>1110</v>
      </c>
      <c r="B559" s="42" t="s">
        <v>1111</v>
      </c>
      <c r="C559" s="37">
        <v>3150856.02</v>
      </c>
      <c r="D559" s="37">
        <v>664945.84000000008</v>
      </c>
      <c r="E559" s="37">
        <v>35792.699999999997</v>
      </c>
      <c r="F559" s="37">
        <v>542037.05000000005</v>
      </c>
      <c r="G559" s="37">
        <v>67324.67</v>
      </c>
      <c r="H559" s="37">
        <v>30341.32</v>
      </c>
      <c r="I559" s="37">
        <v>80273.679999999993</v>
      </c>
      <c r="J559" s="37">
        <v>115.98</v>
      </c>
      <c r="K559" s="37">
        <v>3820.88</v>
      </c>
      <c r="L559" s="37">
        <v>14469.27</v>
      </c>
      <c r="M559" s="38">
        <v>0</v>
      </c>
      <c r="N559" s="37">
        <v>0</v>
      </c>
      <c r="O559" s="39">
        <f t="shared" si="8"/>
        <v>4589977.41</v>
      </c>
    </row>
    <row r="560" spans="1:15" s="48" customFormat="1" ht="15.6" x14ac:dyDescent="0.3">
      <c r="A560" s="41" t="s">
        <v>1112</v>
      </c>
      <c r="B560" s="42" t="s">
        <v>1113</v>
      </c>
      <c r="C560" s="37">
        <v>87450.95</v>
      </c>
      <c r="D560" s="37">
        <v>55575.45</v>
      </c>
      <c r="E560" s="37">
        <v>1329.2</v>
      </c>
      <c r="F560" s="37">
        <v>9765.02</v>
      </c>
      <c r="G560" s="37">
        <v>919.7</v>
      </c>
      <c r="H560" s="37">
        <v>608.04</v>
      </c>
      <c r="I560" s="37">
        <v>1066.51</v>
      </c>
      <c r="J560" s="37">
        <v>1.54</v>
      </c>
      <c r="K560" s="37">
        <v>275.39999999999998</v>
      </c>
      <c r="L560" s="37">
        <v>189.96</v>
      </c>
      <c r="M560" s="38">
        <v>0</v>
      </c>
      <c r="N560" s="37">
        <v>0</v>
      </c>
      <c r="O560" s="39">
        <f t="shared" si="8"/>
        <v>157181.77000000002</v>
      </c>
    </row>
    <row r="561" spans="1:15" s="48" customFormat="1" ht="15.6" x14ac:dyDescent="0.3">
      <c r="A561" s="41" t="s">
        <v>1114</v>
      </c>
      <c r="B561" s="42" t="s">
        <v>1115</v>
      </c>
      <c r="C561" s="37">
        <v>948472.67</v>
      </c>
      <c r="D561" s="37">
        <v>219990.69</v>
      </c>
      <c r="E561" s="37">
        <v>10971.4</v>
      </c>
      <c r="F561" s="37">
        <v>113204.33</v>
      </c>
      <c r="G561" s="37">
        <v>26705.11</v>
      </c>
      <c r="H561" s="37">
        <v>7001.3</v>
      </c>
      <c r="I561" s="37">
        <v>20854.099999999999</v>
      </c>
      <c r="J561" s="37">
        <v>30.13</v>
      </c>
      <c r="K561" s="37">
        <v>2172.2600000000002</v>
      </c>
      <c r="L561" s="37">
        <v>2566.02</v>
      </c>
      <c r="M561" s="38">
        <v>0</v>
      </c>
      <c r="N561" s="37">
        <v>0</v>
      </c>
      <c r="O561" s="39">
        <f t="shared" si="8"/>
        <v>1351968.0100000002</v>
      </c>
    </row>
    <row r="562" spans="1:15" s="48" customFormat="1" ht="15.6" x14ac:dyDescent="0.3">
      <c r="A562" s="41" t="s">
        <v>1116</v>
      </c>
      <c r="B562" s="42" t="s">
        <v>1117</v>
      </c>
      <c r="C562" s="37">
        <v>454268.74</v>
      </c>
      <c r="D562" s="37">
        <v>146497.78</v>
      </c>
      <c r="E562" s="37">
        <v>5957.2</v>
      </c>
      <c r="F562" s="37">
        <v>58124.75</v>
      </c>
      <c r="G562" s="37">
        <v>13529</v>
      </c>
      <c r="H562" s="37">
        <v>3495.16</v>
      </c>
      <c r="I562" s="37">
        <v>10413.01</v>
      </c>
      <c r="J562" s="37">
        <v>15.05</v>
      </c>
      <c r="K562" s="37">
        <v>1047.74</v>
      </c>
      <c r="L562" s="37">
        <v>1315.69</v>
      </c>
      <c r="M562" s="38">
        <v>8131</v>
      </c>
      <c r="N562" s="37">
        <v>0</v>
      </c>
      <c r="O562" s="39">
        <f t="shared" si="8"/>
        <v>702795.12</v>
      </c>
    </row>
    <row r="563" spans="1:15" s="48" customFormat="1" ht="15.6" x14ac:dyDescent="0.3">
      <c r="A563" s="41" t="s">
        <v>1118</v>
      </c>
      <c r="B563" s="42" t="s">
        <v>1119</v>
      </c>
      <c r="C563" s="37">
        <v>244347.57</v>
      </c>
      <c r="D563" s="37">
        <v>97679.989999999991</v>
      </c>
      <c r="E563" s="37">
        <v>3364.41</v>
      </c>
      <c r="F563" s="37">
        <v>33685.770000000004</v>
      </c>
      <c r="G563" s="37">
        <v>7721.39</v>
      </c>
      <c r="H563" s="37">
        <v>1975.66</v>
      </c>
      <c r="I563" s="37">
        <v>6096.99</v>
      </c>
      <c r="J563" s="37">
        <v>8.81</v>
      </c>
      <c r="K563" s="37">
        <v>513.24</v>
      </c>
      <c r="L563" s="37">
        <v>781.1</v>
      </c>
      <c r="M563" s="38">
        <v>0</v>
      </c>
      <c r="N563" s="37">
        <v>0</v>
      </c>
      <c r="O563" s="39">
        <f t="shared" si="8"/>
        <v>396174.92999999993</v>
      </c>
    </row>
    <row r="564" spans="1:15" s="48" customFormat="1" ht="15.6" x14ac:dyDescent="0.3">
      <c r="A564" s="41" t="s">
        <v>1120</v>
      </c>
      <c r="B564" s="42" t="s">
        <v>1121</v>
      </c>
      <c r="C564" s="37">
        <v>78603.83</v>
      </c>
      <c r="D564" s="37">
        <v>39527.800000000003</v>
      </c>
      <c r="E564" s="37">
        <v>1322.1000000000001</v>
      </c>
      <c r="F564" s="37">
        <v>7399.42</v>
      </c>
      <c r="G564" s="37">
        <v>687.68</v>
      </c>
      <c r="H564" s="37">
        <v>482.77</v>
      </c>
      <c r="I564" s="37">
        <v>692.24</v>
      </c>
      <c r="J564" s="37">
        <v>1</v>
      </c>
      <c r="K564" s="37">
        <v>278.27</v>
      </c>
      <c r="L564" s="37">
        <v>111.99</v>
      </c>
      <c r="M564" s="38">
        <v>0</v>
      </c>
      <c r="N564" s="37">
        <v>0</v>
      </c>
      <c r="O564" s="39">
        <f t="shared" si="8"/>
        <v>129107.10000000002</v>
      </c>
    </row>
    <row r="565" spans="1:15" s="48" customFormat="1" ht="15.6" x14ac:dyDescent="0.3">
      <c r="A565" s="41" t="s">
        <v>1122</v>
      </c>
      <c r="B565" s="42" t="s">
        <v>1123</v>
      </c>
      <c r="C565" s="37">
        <v>1581589.22</v>
      </c>
      <c r="D565" s="37">
        <v>442908.64</v>
      </c>
      <c r="E565" s="37">
        <v>20003.47</v>
      </c>
      <c r="F565" s="37">
        <v>255452.02</v>
      </c>
      <c r="G565" s="37">
        <v>32129.3</v>
      </c>
      <c r="H565" s="37">
        <v>14481.55</v>
      </c>
      <c r="I565" s="37">
        <v>37117.769999999997</v>
      </c>
      <c r="J565" s="37">
        <v>53.63</v>
      </c>
      <c r="K565" s="37">
        <v>2901.92</v>
      </c>
      <c r="L565" s="37">
        <v>6533.7</v>
      </c>
      <c r="M565" s="38">
        <v>0</v>
      </c>
      <c r="N565" s="37">
        <v>0</v>
      </c>
      <c r="O565" s="39">
        <f t="shared" si="8"/>
        <v>2393171.2199999993</v>
      </c>
    </row>
    <row r="566" spans="1:15" s="48" customFormat="1" ht="15.6" x14ac:dyDescent="0.3">
      <c r="A566" s="41" t="s">
        <v>1124</v>
      </c>
      <c r="B566" s="42" t="s">
        <v>1125</v>
      </c>
      <c r="C566" s="37">
        <v>125520.07</v>
      </c>
      <c r="D566" s="37">
        <v>32000.400000000001</v>
      </c>
      <c r="E566" s="37">
        <v>1842.34</v>
      </c>
      <c r="F566" s="37">
        <v>14487.05</v>
      </c>
      <c r="G566" s="37">
        <v>3095.87</v>
      </c>
      <c r="H566" s="37">
        <v>891.5</v>
      </c>
      <c r="I566" s="37">
        <v>2378.2800000000002</v>
      </c>
      <c r="J566" s="37">
        <v>3.44</v>
      </c>
      <c r="K566" s="37">
        <v>332.02</v>
      </c>
      <c r="L566" s="37">
        <v>292.69</v>
      </c>
      <c r="M566" s="38">
        <v>2143</v>
      </c>
      <c r="N566" s="37">
        <v>0</v>
      </c>
      <c r="O566" s="39">
        <f t="shared" si="8"/>
        <v>182986.65999999997</v>
      </c>
    </row>
    <row r="567" spans="1:15" s="48" customFormat="1" ht="15.6" x14ac:dyDescent="0.3">
      <c r="A567" s="41" t="s">
        <v>1126</v>
      </c>
      <c r="B567" s="42" t="s">
        <v>1127</v>
      </c>
      <c r="C567" s="37">
        <v>1406206.17</v>
      </c>
      <c r="D567" s="37">
        <v>170567.2</v>
      </c>
      <c r="E567" s="37">
        <v>18472.260000000002</v>
      </c>
      <c r="F567" s="37">
        <v>203451.22</v>
      </c>
      <c r="G567" s="37">
        <v>51982.94</v>
      </c>
      <c r="H567" s="37">
        <v>11815.79</v>
      </c>
      <c r="I567" s="37">
        <v>39864.22</v>
      </c>
      <c r="J567" s="37">
        <v>57.6</v>
      </c>
      <c r="K567" s="37">
        <v>2758.21</v>
      </c>
      <c r="L567" s="37">
        <v>4905.1400000000003</v>
      </c>
      <c r="M567" s="38">
        <v>0</v>
      </c>
      <c r="N567" s="37">
        <v>0</v>
      </c>
      <c r="O567" s="39">
        <f t="shared" si="8"/>
        <v>1910080.7499999998</v>
      </c>
    </row>
    <row r="568" spans="1:15" s="48" customFormat="1" ht="15.6" x14ac:dyDescent="0.3">
      <c r="A568" s="41" t="s">
        <v>1128</v>
      </c>
      <c r="B568" s="42" t="s">
        <v>1129</v>
      </c>
      <c r="C568" s="37">
        <v>688292.64</v>
      </c>
      <c r="D568" s="37">
        <v>204712.95999999996</v>
      </c>
      <c r="E568" s="37">
        <v>8809.16</v>
      </c>
      <c r="F568" s="37">
        <v>112433.38</v>
      </c>
      <c r="G568" s="37">
        <v>14705.39</v>
      </c>
      <c r="H568" s="37">
        <v>6346.7</v>
      </c>
      <c r="I568" s="37">
        <v>16412.009999999998</v>
      </c>
      <c r="J568" s="37">
        <v>23.71</v>
      </c>
      <c r="K568" s="37">
        <v>1185.26</v>
      </c>
      <c r="L568" s="37">
        <v>2878.43</v>
      </c>
      <c r="M568" s="38">
        <v>43598</v>
      </c>
      <c r="N568" s="37">
        <v>0</v>
      </c>
      <c r="O568" s="39">
        <f t="shared" si="8"/>
        <v>1099397.6399999999</v>
      </c>
    </row>
    <row r="569" spans="1:15" s="48" customFormat="1" ht="15.6" x14ac:dyDescent="0.3">
      <c r="A569" s="41" t="s">
        <v>1130</v>
      </c>
      <c r="B569" s="42" t="s">
        <v>1131</v>
      </c>
      <c r="C569" s="37">
        <v>394878.68</v>
      </c>
      <c r="D569" s="37">
        <v>177685.91</v>
      </c>
      <c r="E569" s="37">
        <v>6071.4299999999994</v>
      </c>
      <c r="F569" s="37">
        <v>38814.520000000004</v>
      </c>
      <c r="G569" s="37">
        <v>6806.53</v>
      </c>
      <c r="H569" s="37">
        <v>2505.12</v>
      </c>
      <c r="I569" s="37">
        <v>5213.24</v>
      </c>
      <c r="J569" s="37">
        <v>7.53</v>
      </c>
      <c r="K569" s="37">
        <v>1178.73</v>
      </c>
      <c r="L569" s="37">
        <v>659.21</v>
      </c>
      <c r="M569" s="38">
        <v>0</v>
      </c>
      <c r="N569" s="37">
        <v>0</v>
      </c>
      <c r="O569" s="39">
        <f t="shared" si="8"/>
        <v>633820.9</v>
      </c>
    </row>
    <row r="570" spans="1:15" s="48" customFormat="1" ht="30" x14ac:dyDescent="0.3">
      <c r="A570" s="41" t="s">
        <v>1132</v>
      </c>
      <c r="B570" s="42" t="s">
        <v>1133</v>
      </c>
      <c r="C570" s="37">
        <v>186317.91</v>
      </c>
      <c r="D570" s="37">
        <v>62547.45</v>
      </c>
      <c r="E570" s="37">
        <v>2511.83</v>
      </c>
      <c r="F570" s="37">
        <v>25753.49</v>
      </c>
      <c r="G570" s="37">
        <v>3782.43</v>
      </c>
      <c r="H570" s="37">
        <v>1512.48</v>
      </c>
      <c r="I570" s="37">
        <v>3759.6</v>
      </c>
      <c r="J570" s="37">
        <v>5.43</v>
      </c>
      <c r="K570" s="37">
        <v>399.74</v>
      </c>
      <c r="L570" s="37">
        <v>602.51</v>
      </c>
      <c r="M570" s="38">
        <v>0</v>
      </c>
      <c r="N570" s="37">
        <v>0</v>
      </c>
      <c r="O570" s="39">
        <f t="shared" si="8"/>
        <v>287192.86999999994</v>
      </c>
    </row>
    <row r="571" spans="1:15" s="48" customFormat="1" ht="15.6" x14ac:dyDescent="0.3">
      <c r="A571" s="41" t="s">
        <v>1134</v>
      </c>
      <c r="B571" s="42" t="s">
        <v>1135</v>
      </c>
      <c r="C571" s="37">
        <v>138145.73000000001</v>
      </c>
      <c r="D571" s="37">
        <v>47970.11</v>
      </c>
      <c r="E571" s="37">
        <v>2130.17</v>
      </c>
      <c r="F571" s="37">
        <v>14724.93</v>
      </c>
      <c r="G571" s="37">
        <v>2922.63</v>
      </c>
      <c r="H571" s="37">
        <v>926.32</v>
      </c>
      <c r="I571" s="37">
        <v>2175.19</v>
      </c>
      <c r="J571" s="37">
        <v>3.14</v>
      </c>
      <c r="K571" s="37">
        <v>409.11</v>
      </c>
      <c r="L571" s="37">
        <v>271.52</v>
      </c>
      <c r="M571" s="38">
        <v>0</v>
      </c>
      <c r="N571" s="37">
        <v>0</v>
      </c>
      <c r="O571" s="39">
        <f t="shared" si="8"/>
        <v>209678.85000000003</v>
      </c>
    </row>
    <row r="572" spans="1:15" s="48" customFormat="1" ht="15.6" x14ac:dyDescent="0.3">
      <c r="A572" s="41" t="s">
        <v>1136</v>
      </c>
      <c r="B572" s="42" t="s">
        <v>1137</v>
      </c>
      <c r="C572" s="37">
        <v>181454.84</v>
      </c>
      <c r="D572" s="37">
        <v>60295.630000000005</v>
      </c>
      <c r="E572" s="37">
        <v>2507.58</v>
      </c>
      <c r="F572" s="37">
        <v>17964.240000000002</v>
      </c>
      <c r="G572" s="37">
        <v>2740.1</v>
      </c>
      <c r="H572" s="37">
        <v>1163.5899999999999</v>
      </c>
      <c r="I572" s="37">
        <v>2320.71</v>
      </c>
      <c r="J572" s="37">
        <v>3.35</v>
      </c>
      <c r="K572" s="37">
        <v>477.35</v>
      </c>
      <c r="L572" s="37">
        <v>327.47000000000003</v>
      </c>
      <c r="M572" s="38">
        <v>14009</v>
      </c>
      <c r="N572" s="37">
        <v>0</v>
      </c>
      <c r="O572" s="39">
        <f t="shared" si="8"/>
        <v>283263.85999999993</v>
      </c>
    </row>
    <row r="573" spans="1:15" s="48" customFormat="1" ht="15.6" x14ac:dyDescent="0.3">
      <c r="A573" s="41" t="s">
        <v>1138</v>
      </c>
      <c r="B573" s="42" t="s">
        <v>1139</v>
      </c>
      <c r="C573" s="37">
        <v>2858744.41</v>
      </c>
      <c r="D573" s="37">
        <v>678743.12</v>
      </c>
      <c r="E573" s="37">
        <v>32605.02</v>
      </c>
      <c r="F573" s="37">
        <v>401446.32999999996</v>
      </c>
      <c r="G573" s="37">
        <v>105745.07</v>
      </c>
      <c r="H573" s="37">
        <v>23605.93</v>
      </c>
      <c r="I573" s="37">
        <v>80298.75</v>
      </c>
      <c r="J573" s="37">
        <v>116.02</v>
      </c>
      <c r="K573" s="37">
        <v>4462.6400000000003</v>
      </c>
      <c r="L573" s="37">
        <v>9880.4500000000007</v>
      </c>
      <c r="M573" s="38">
        <v>0</v>
      </c>
      <c r="N573" s="37">
        <v>0</v>
      </c>
      <c r="O573" s="39">
        <f t="shared" si="8"/>
        <v>4195647.74</v>
      </c>
    </row>
    <row r="574" spans="1:15" s="48" customFormat="1" ht="15.6" x14ac:dyDescent="0.3">
      <c r="A574" s="41" t="s">
        <v>1140</v>
      </c>
      <c r="B574" s="42" t="s">
        <v>1141</v>
      </c>
      <c r="C574" s="37">
        <v>299518.40999999997</v>
      </c>
      <c r="D574" s="37">
        <v>90676.819999999992</v>
      </c>
      <c r="E574" s="37">
        <v>4115.92</v>
      </c>
      <c r="F574" s="37">
        <v>40502.620000000003</v>
      </c>
      <c r="G574" s="37">
        <v>7253.41</v>
      </c>
      <c r="H574" s="37">
        <v>2387.33</v>
      </c>
      <c r="I574" s="37">
        <v>6342.7</v>
      </c>
      <c r="J574" s="37">
        <v>9.16</v>
      </c>
      <c r="K574" s="37">
        <v>630.4</v>
      </c>
      <c r="L574" s="37">
        <v>929.62</v>
      </c>
      <c r="M574" s="38">
        <v>6670</v>
      </c>
      <c r="N574" s="37">
        <v>0</v>
      </c>
      <c r="O574" s="39">
        <f t="shared" si="8"/>
        <v>459036.38999999996</v>
      </c>
    </row>
    <row r="575" spans="1:15" s="48" customFormat="1" ht="15.6" x14ac:dyDescent="0.3">
      <c r="A575" s="41" t="s">
        <v>1142</v>
      </c>
      <c r="B575" s="42" t="s">
        <v>1143</v>
      </c>
      <c r="C575" s="37">
        <v>261345.23</v>
      </c>
      <c r="D575" s="37">
        <v>55174.29</v>
      </c>
      <c r="E575" s="37">
        <v>3706.53</v>
      </c>
      <c r="F575" s="37">
        <v>33155.83</v>
      </c>
      <c r="G575" s="37">
        <v>7879.52</v>
      </c>
      <c r="H575" s="37">
        <v>1988.91</v>
      </c>
      <c r="I575" s="37">
        <v>5868.8</v>
      </c>
      <c r="J575" s="37">
        <v>8.48</v>
      </c>
      <c r="K575" s="37">
        <v>639.44000000000005</v>
      </c>
      <c r="L575" s="37">
        <v>726.08</v>
      </c>
      <c r="M575" s="38">
        <v>0</v>
      </c>
      <c r="N575" s="37">
        <v>0</v>
      </c>
      <c r="O575" s="39">
        <f t="shared" si="8"/>
        <v>370493.11000000004</v>
      </c>
    </row>
    <row r="576" spans="1:15" s="48" customFormat="1" ht="15.6" x14ac:dyDescent="0.3">
      <c r="A576" s="41" t="s">
        <v>1144</v>
      </c>
      <c r="B576" s="42" t="s">
        <v>1145</v>
      </c>
      <c r="C576" s="37">
        <v>155031.26</v>
      </c>
      <c r="D576" s="37">
        <v>65785.83</v>
      </c>
      <c r="E576" s="37">
        <v>2176.23</v>
      </c>
      <c r="F576" s="37">
        <v>20013.54</v>
      </c>
      <c r="G576" s="37">
        <v>3839.18</v>
      </c>
      <c r="H576" s="37">
        <v>1194.02</v>
      </c>
      <c r="I576" s="37">
        <v>3220.82</v>
      </c>
      <c r="J576" s="37">
        <v>4.6500000000000004</v>
      </c>
      <c r="K576" s="37">
        <v>354.93</v>
      </c>
      <c r="L576" s="37">
        <v>444.14</v>
      </c>
      <c r="M576" s="38">
        <v>0</v>
      </c>
      <c r="N576" s="37">
        <v>0</v>
      </c>
      <c r="O576" s="39">
        <f t="shared" si="8"/>
        <v>252064.60000000003</v>
      </c>
    </row>
    <row r="577" spans="1:15" s="48" customFormat="1" ht="15.6" x14ac:dyDescent="0.3">
      <c r="A577" s="41" t="s">
        <v>1146</v>
      </c>
      <c r="B577" s="42" t="s">
        <v>1147</v>
      </c>
      <c r="C577" s="37">
        <v>168372.93</v>
      </c>
      <c r="D577" s="37">
        <v>65275.459999999992</v>
      </c>
      <c r="E577" s="37">
        <v>2492.67</v>
      </c>
      <c r="F577" s="37">
        <v>18344.509999999998</v>
      </c>
      <c r="G577" s="37">
        <v>3350.76</v>
      </c>
      <c r="H577" s="37">
        <v>1148.49</v>
      </c>
      <c r="I577" s="37">
        <v>2662.88</v>
      </c>
      <c r="J577" s="37">
        <v>3.85</v>
      </c>
      <c r="K577" s="37">
        <v>466.09</v>
      </c>
      <c r="L577" s="37">
        <v>352.28</v>
      </c>
      <c r="M577" s="38">
        <v>0</v>
      </c>
      <c r="N577" s="37">
        <v>0</v>
      </c>
      <c r="O577" s="39">
        <f t="shared" si="8"/>
        <v>262469.92000000004</v>
      </c>
    </row>
    <row r="578" spans="1:15" s="48" customFormat="1" ht="15.6" x14ac:dyDescent="0.3">
      <c r="A578" s="41" t="s">
        <v>1148</v>
      </c>
      <c r="B578" s="42" t="s">
        <v>1149</v>
      </c>
      <c r="C578" s="37">
        <v>1451125.32</v>
      </c>
      <c r="D578" s="37">
        <v>321883.02</v>
      </c>
      <c r="E578" s="37">
        <v>17741.47</v>
      </c>
      <c r="F578" s="37">
        <v>196811.82</v>
      </c>
      <c r="G578" s="37">
        <v>49646.3</v>
      </c>
      <c r="H578" s="37">
        <v>11705.69</v>
      </c>
      <c r="I578" s="37">
        <v>38180.959999999999</v>
      </c>
      <c r="J578" s="37">
        <v>55.17</v>
      </c>
      <c r="K578" s="37">
        <v>2965.59</v>
      </c>
      <c r="L578" s="37">
        <v>4698.0200000000004</v>
      </c>
      <c r="M578" s="38">
        <v>0</v>
      </c>
      <c r="N578" s="37">
        <v>0</v>
      </c>
      <c r="O578" s="39">
        <f t="shared" si="8"/>
        <v>2094813.36</v>
      </c>
    </row>
    <row r="579" spans="1:15" s="48" customFormat="1" ht="15.6" x14ac:dyDescent="0.3">
      <c r="A579" s="67" t="s">
        <v>1156</v>
      </c>
      <c r="B579" s="68"/>
      <c r="C579" s="39">
        <f>SUM(C9:C578)</f>
        <v>448841439.27000052</v>
      </c>
      <c r="D579" s="39">
        <f t="shared" ref="D579:N579" si="9">SUM(D9:D578)</f>
        <v>115463953.00000003</v>
      </c>
      <c r="E579" s="39">
        <f t="shared" si="9"/>
        <v>5637121.7999999989</v>
      </c>
      <c r="F579" s="39">
        <f t="shared" si="9"/>
        <v>69742188.799999923</v>
      </c>
      <c r="G579" s="39">
        <f t="shared" si="9"/>
        <v>9357830.5999999978</v>
      </c>
      <c r="H579" s="39">
        <f t="shared" si="9"/>
        <v>3970561.5999999978</v>
      </c>
      <c r="I579" s="39">
        <f t="shared" si="9"/>
        <v>10201640.799999991</v>
      </c>
      <c r="J579" s="39">
        <f t="shared" si="9"/>
        <v>14739.800000000014</v>
      </c>
      <c r="K579" s="39">
        <f t="shared" si="9"/>
        <v>732745.40000000061</v>
      </c>
      <c r="L579" s="39">
        <f t="shared" si="9"/>
        <v>1757381.2000000004</v>
      </c>
      <c r="M579" s="39">
        <f t="shared" si="9"/>
        <v>25502701</v>
      </c>
      <c r="N579" s="39">
        <f t="shared" si="9"/>
        <v>1354781.41</v>
      </c>
      <c r="O579" s="39">
        <f t="shared" si="8"/>
        <v>692577084.68000042</v>
      </c>
    </row>
    <row r="580" spans="1:15" ht="15.6" x14ac:dyDescent="0.3">
      <c r="A580" s="61" t="s">
        <v>1150</v>
      </c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31"/>
      <c r="M580" s="32"/>
      <c r="N580" s="33"/>
      <c r="O580" s="40"/>
    </row>
    <row r="581" spans="1:15" ht="16.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16"/>
      <c r="M581" s="17"/>
      <c r="N581" s="18"/>
      <c r="O581" s="19"/>
    </row>
    <row r="582" spans="1:15" ht="16.5" customHeight="1" x14ac:dyDescent="0.3">
      <c r="A582" s="21"/>
      <c r="B582" s="21"/>
      <c r="C582" s="21"/>
      <c r="D582" s="22"/>
      <c r="E582" s="22"/>
      <c r="F582" s="22"/>
      <c r="G582" s="20"/>
      <c r="H582" s="20"/>
      <c r="I582" s="20"/>
      <c r="J582" s="20"/>
      <c r="K582" s="20"/>
      <c r="L582" s="16"/>
      <c r="M582" s="17"/>
      <c r="N582" s="18"/>
      <c r="O582" s="19"/>
    </row>
    <row r="583" spans="1:15" x14ac:dyDescent="0.3">
      <c r="A583" s="21"/>
      <c r="B583" s="21"/>
      <c r="C583" s="21"/>
      <c r="D583" s="22"/>
      <c r="E583" s="22"/>
      <c r="F583" s="22"/>
      <c r="G583" s="20"/>
      <c r="H583" s="20"/>
      <c r="I583" s="20"/>
      <c r="J583" s="20"/>
      <c r="K583" s="20"/>
      <c r="L583" s="16"/>
      <c r="M583" s="17"/>
      <c r="N583" s="18"/>
      <c r="O583" s="19"/>
    </row>
    <row r="584" spans="1:15" x14ac:dyDescent="0.3">
      <c r="A584" s="21"/>
      <c r="B584" s="21"/>
      <c r="C584" s="21"/>
      <c r="D584" s="22"/>
      <c r="E584" s="22"/>
      <c r="F584" s="22"/>
      <c r="G584" s="20"/>
      <c r="H584" s="20"/>
      <c r="I584" s="20"/>
      <c r="J584" s="20"/>
      <c r="K584" s="20"/>
      <c r="L584" s="16"/>
      <c r="M584" s="17"/>
      <c r="N584" s="18"/>
      <c r="O584" s="19"/>
    </row>
    <row r="585" spans="1:15" ht="15.6" x14ac:dyDescent="0.3">
      <c r="A585" s="64" t="s">
        <v>1165</v>
      </c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</row>
    <row r="586" spans="1:15" ht="15.6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16"/>
      <c r="M586" s="17"/>
      <c r="N586" s="18"/>
      <c r="O586" s="19"/>
    </row>
    <row r="587" spans="1:15" ht="15.6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16"/>
      <c r="M587" s="17"/>
      <c r="N587" s="18"/>
      <c r="O587" s="19"/>
    </row>
    <row r="588" spans="1:15" ht="15.6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16"/>
      <c r="M588" s="17"/>
      <c r="N588" s="18"/>
      <c r="O588" s="19"/>
    </row>
    <row r="589" spans="1:15" ht="15.6" x14ac:dyDescent="0.3">
      <c r="A589" s="65" t="s">
        <v>1161</v>
      </c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</row>
    <row r="590" spans="1:15" ht="15.6" x14ac:dyDescent="0.3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16"/>
      <c r="M590" s="17"/>
      <c r="N590" s="18"/>
      <c r="O590" s="19"/>
    </row>
    <row r="591" spans="1:15" ht="15.6" x14ac:dyDescent="0.3">
      <c r="A591" s="65" t="s">
        <v>1152</v>
      </c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</row>
    <row r="592" spans="1:15" x14ac:dyDescent="0.3">
      <c r="A592" s="21"/>
      <c r="B592" s="21"/>
      <c r="C592" s="21"/>
      <c r="D592" s="23"/>
      <c r="E592" s="22"/>
      <c r="F592" s="22"/>
      <c r="G592" s="20"/>
      <c r="H592" s="20"/>
      <c r="I592" s="20"/>
      <c r="J592" s="20"/>
      <c r="K592" s="20"/>
      <c r="L592" s="16"/>
      <c r="M592" s="17"/>
      <c r="N592" s="18"/>
      <c r="O592" s="19"/>
    </row>
    <row r="593" spans="1:15" x14ac:dyDescent="0.3">
      <c r="A593" s="9"/>
      <c r="B593" s="9"/>
      <c r="C593" s="9"/>
      <c r="D593" s="10"/>
      <c r="E593" s="10"/>
      <c r="F593" s="10"/>
      <c r="G593" s="11"/>
      <c r="H593" s="11"/>
      <c r="I593" s="11"/>
      <c r="J593" s="11"/>
      <c r="K593" s="11"/>
      <c r="L593" s="2"/>
      <c r="M593" s="3"/>
      <c r="N593" s="4"/>
      <c r="O593" s="1"/>
    </row>
    <row r="594" spans="1:15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2"/>
      <c r="M594" s="3"/>
      <c r="N594" s="4"/>
      <c r="O594" s="1"/>
    </row>
    <row r="595" spans="1:15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2"/>
      <c r="M595" s="3"/>
      <c r="N595" s="4"/>
      <c r="O595" s="1"/>
    </row>
    <row r="596" spans="1:15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2"/>
      <c r="M596" s="3"/>
      <c r="N596" s="4"/>
    </row>
    <row r="597" spans="1:15" x14ac:dyDescent="0.3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2"/>
      <c r="M597" s="3"/>
      <c r="N597" s="4"/>
    </row>
  </sheetData>
  <mergeCells count="8">
    <mergeCell ref="A7:O7"/>
    <mergeCell ref="A579:B579"/>
    <mergeCell ref="A596:K597"/>
    <mergeCell ref="A580:K580"/>
    <mergeCell ref="A594:K595"/>
    <mergeCell ref="A585:O585"/>
    <mergeCell ref="A589:O589"/>
    <mergeCell ref="A591:O591"/>
  </mergeCells>
  <pageMargins left="0.23622047244094491" right="0.23622047244094491" top="0.35433070866141736" bottom="0.55118110236220474" header="0.31496062992125984" footer="0.15748031496062992"/>
  <pageSetup scale="42" firstPageNumber="10" fitToHeight="0" orientation="landscape" useFirstPageNumber="1" r:id="rId1"/>
  <headerFooter>
    <oddFooter>Página &amp;P</oddFooter>
  </headerFooter>
  <rowBreaks count="7" manualBreakCount="7">
    <brk id="143" max="14" man="1"/>
    <brk id="214" max="14" man="1"/>
    <brk id="286" max="14" man="1"/>
    <brk id="354" max="14" man="1"/>
    <brk id="426" max="14" man="1"/>
    <brk id="498" max="14" man="1"/>
    <brk id="567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96"/>
  <sheetViews>
    <sheetView topLeftCell="A480" zoomScale="60" zoomScaleNormal="60" zoomScaleSheetLayoutView="50" workbookViewId="0">
      <selection activeCell="F606" sqref="F606"/>
    </sheetView>
  </sheetViews>
  <sheetFormatPr baseColWidth="10" defaultColWidth="11.44140625" defaultRowHeight="14.4" x14ac:dyDescent="0.3"/>
  <cols>
    <col min="1" max="1" width="14" customWidth="1"/>
    <col min="2" max="2" width="41" customWidth="1"/>
    <col min="3" max="3" width="21.6640625" customWidth="1"/>
    <col min="4" max="4" width="19.44140625" bestFit="1" customWidth="1"/>
    <col min="5" max="5" width="16.88671875" bestFit="1" customWidth="1"/>
    <col min="6" max="6" width="18.33203125" bestFit="1" customWidth="1"/>
    <col min="7" max="7" width="19.6640625" customWidth="1"/>
    <col min="8" max="8" width="18.109375" customWidth="1"/>
    <col min="9" max="9" width="18.109375" bestFit="1" customWidth="1"/>
    <col min="10" max="10" width="20.6640625" customWidth="1"/>
    <col min="11" max="11" width="16.88671875" bestFit="1" customWidth="1"/>
    <col min="12" max="12" width="18.33203125" bestFit="1" customWidth="1"/>
    <col min="13" max="13" width="21.33203125" customWidth="1"/>
    <col min="14" max="14" width="19.44140625" bestFit="1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4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4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4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"/>
      <c r="N5" s="1"/>
    </row>
    <row r="6" spans="1:14" ht="39.6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1"/>
    </row>
    <row r="7" spans="1:14" ht="24" customHeight="1" thickBot="1" x14ac:dyDescent="0.35">
      <c r="A7" s="69" t="s">
        <v>1163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110.4" customHeight="1" x14ac:dyDescent="0.3">
      <c r="A8" s="29" t="s">
        <v>1159</v>
      </c>
      <c r="B8" s="30" t="s">
        <v>1160</v>
      </c>
      <c r="C8" s="29" t="s">
        <v>0</v>
      </c>
      <c r="D8" s="29" t="s">
        <v>1</v>
      </c>
      <c r="E8" s="29" t="s">
        <v>2</v>
      </c>
      <c r="F8" s="29" t="s">
        <v>3</v>
      </c>
      <c r="G8" s="29" t="s">
        <v>4</v>
      </c>
      <c r="H8" s="29" t="s">
        <v>5</v>
      </c>
      <c r="I8" s="29" t="s">
        <v>6</v>
      </c>
      <c r="J8" s="29" t="s">
        <v>1153</v>
      </c>
      <c r="K8" s="29" t="s">
        <v>1154</v>
      </c>
      <c r="L8" s="29" t="s">
        <v>1155</v>
      </c>
      <c r="M8" s="29" t="s">
        <v>1158</v>
      </c>
      <c r="N8" s="36" t="s">
        <v>1156</v>
      </c>
    </row>
    <row r="9" spans="1:14" s="48" customFormat="1" ht="15.6" x14ac:dyDescent="0.3">
      <c r="A9" s="41" t="s">
        <v>10</v>
      </c>
      <c r="B9" s="42" t="s">
        <v>11</v>
      </c>
      <c r="C9" s="37">
        <v>121082.23</v>
      </c>
      <c r="D9" s="37">
        <v>53141.599999999999</v>
      </c>
      <c r="E9" s="37">
        <v>2072.0300000000002</v>
      </c>
      <c r="F9" s="37">
        <v>6015.43</v>
      </c>
      <c r="G9" s="37">
        <v>1981.6</v>
      </c>
      <c r="H9" s="37">
        <v>801</v>
      </c>
      <c r="I9" s="37">
        <v>1440.44</v>
      </c>
      <c r="J9" s="37">
        <v>439.79</v>
      </c>
      <c r="K9" s="37">
        <v>175.59</v>
      </c>
      <c r="L9" s="38">
        <v>0</v>
      </c>
      <c r="M9" s="37">
        <v>0</v>
      </c>
      <c r="N9" s="39">
        <f t="shared" ref="N9:N72" si="0">SUM(C9:M9)</f>
        <v>187149.71</v>
      </c>
    </row>
    <row r="10" spans="1:14" s="48" customFormat="1" ht="15.6" x14ac:dyDescent="0.3">
      <c r="A10" s="41" t="s">
        <v>12</v>
      </c>
      <c r="B10" s="42" t="s">
        <v>13</v>
      </c>
      <c r="C10" s="37">
        <v>2304300.7400000002</v>
      </c>
      <c r="D10" s="37">
        <v>1092821.48</v>
      </c>
      <c r="E10" s="37">
        <v>34377.550000000003</v>
      </c>
      <c r="F10" s="37">
        <v>78076.62</v>
      </c>
      <c r="G10" s="37">
        <v>105877.09</v>
      </c>
      <c r="H10" s="37">
        <v>25751.98</v>
      </c>
      <c r="I10" s="37">
        <v>81307.3</v>
      </c>
      <c r="J10" s="37">
        <v>5767.35</v>
      </c>
      <c r="K10" s="37">
        <v>10544.44</v>
      </c>
      <c r="L10" s="38">
        <v>243967</v>
      </c>
      <c r="M10" s="37">
        <v>41128.97</v>
      </c>
      <c r="N10" s="39">
        <f t="shared" si="0"/>
        <v>4023920.52</v>
      </c>
    </row>
    <row r="11" spans="1:14" s="48" customFormat="1" ht="15.6" x14ac:dyDescent="0.3">
      <c r="A11" s="41" t="s">
        <v>14</v>
      </c>
      <c r="B11" s="42" t="s">
        <v>15</v>
      </c>
      <c r="C11" s="37">
        <v>170179.12</v>
      </c>
      <c r="D11" s="37">
        <v>49565.599999999999</v>
      </c>
      <c r="E11" s="37">
        <v>2747.07</v>
      </c>
      <c r="F11" s="37">
        <v>7112.01</v>
      </c>
      <c r="G11" s="37">
        <v>6078</v>
      </c>
      <c r="H11" s="37">
        <v>1533.06</v>
      </c>
      <c r="I11" s="37">
        <v>4337.72</v>
      </c>
      <c r="J11" s="37">
        <v>520.47</v>
      </c>
      <c r="K11" s="37">
        <v>524.80999999999995</v>
      </c>
      <c r="L11" s="38">
        <v>0</v>
      </c>
      <c r="M11" s="37">
        <v>0</v>
      </c>
      <c r="N11" s="39">
        <f t="shared" si="0"/>
        <v>242597.86000000002</v>
      </c>
    </row>
    <row r="12" spans="1:14" s="48" customFormat="1" ht="15.6" x14ac:dyDescent="0.3">
      <c r="A12" s="41" t="s">
        <v>16</v>
      </c>
      <c r="B12" s="42" t="s">
        <v>17</v>
      </c>
      <c r="C12" s="37">
        <v>95228.160000000003</v>
      </c>
      <c r="D12" s="37">
        <v>49328.39</v>
      </c>
      <c r="E12" s="37">
        <v>1530.79</v>
      </c>
      <c r="F12" s="37">
        <v>3983.21</v>
      </c>
      <c r="G12" s="37">
        <v>2571.9</v>
      </c>
      <c r="H12" s="37">
        <v>841.31</v>
      </c>
      <c r="I12" s="37">
        <v>2077.33</v>
      </c>
      <c r="J12" s="37">
        <v>319.33999999999997</v>
      </c>
      <c r="K12" s="37">
        <v>282.31</v>
      </c>
      <c r="L12" s="38">
        <v>0</v>
      </c>
      <c r="M12" s="37">
        <v>0</v>
      </c>
      <c r="N12" s="39">
        <f t="shared" si="0"/>
        <v>156162.73999999996</v>
      </c>
    </row>
    <row r="13" spans="1:14" s="48" customFormat="1" ht="15.6" x14ac:dyDescent="0.3">
      <c r="A13" s="41" t="s">
        <v>18</v>
      </c>
      <c r="B13" s="42" t="s">
        <v>19</v>
      </c>
      <c r="C13" s="37">
        <v>1386241.62</v>
      </c>
      <c r="D13" s="37">
        <v>572077.26</v>
      </c>
      <c r="E13" s="37">
        <v>19906.97</v>
      </c>
      <c r="F13" s="37">
        <v>42699.95</v>
      </c>
      <c r="G13" s="37">
        <v>35189.879999999997</v>
      </c>
      <c r="H13" s="37">
        <v>16581.86</v>
      </c>
      <c r="I13" s="37">
        <v>40058.15</v>
      </c>
      <c r="J13" s="37">
        <v>2939.48</v>
      </c>
      <c r="K13" s="37">
        <v>7115.83</v>
      </c>
      <c r="L13" s="38">
        <v>0</v>
      </c>
      <c r="M13" s="37">
        <v>0</v>
      </c>
      <c r="N13" s="39">
        <f t="shared" si="0"/>
        <v>2122811</v>
      </c>
    </row>
    <row r="14" spans="1:14" s="48" customFormat="1" ht="15.6" x14ac:dyDescent="0.3">
      <c r="A14" s="41" t="s">
        <v>20</v>
      </c>
      <c r="B14" s="42" t="s">
        <v>21</v>
      </c>
      <c r="C14" s="37">
        <v>1511318.19</v>
      </c>
      <c r="D14" s="37">
        <v>656303.56000000006</v>
      </c>
      <c r="E14" s="37">
        <v>20373.63</v>
      </c>
      <c r="F14" s="37">
        <v>40518.75</v>
      </c>
      <c r="G14" s="37">
        <v>47582.11</v>
      </c>
      <c r="H14" s="37">
        <v>19387.310000000001</v>
      </c>
      <c r="I14" s="37">
        <v>50616.82</v>
      </c>
      <c r="J14" s="37">
        <v>2928.47</v>
      </c>
      <c r="K14" s="37">
        <v>8667.14</v>
      </c>
      <c r="L14" s="38">
        <v>0</v>
      </c>
      <c r="M14" s="37">
        <v>0</v>
      </c>
      <c r="N14" s="39">
        <f t="shared" si="0"/>
        <v>2357695.98</v>
      </c>
    </row>
    <row r="15" spans="1:14" s="48" customFormat="1" ht="15.6" x14ac:dyDescent="0.3">
      <c r="A15" s="41" t="s">
        <v>22</v>
      </c>
      <c r="B15" s="42" t="s">
        <v>23</v>
      </c>
      <c r="C15" s="37">
        <v>225358.81</v>
      </c>
      <c r="D15" s="37">
        <v>84463.28</v>
      </c>
      <c r="E15" s="37">
        <v>3628.96</v>
      </c>
      <c r="F15" s="37">
        <v>10126.709999999999</v>
      </c>
      <c r="G15" s="37">
        <v>5856.32</v>
      </c>
      <c r="H15" s="37">
        <v>1727.45</v>
      </c>
      <c r="I15" s="37">
        <v>4078.85</v>
      </c>
      <c r="J15" s="37">
        <v>746.77</v>
      </c>
      <c r="K15" s="37">
        <v>493.49</v>
      </c>
      <c r="L15" s="38">
        <v>0</v>
      </c>
      <c r="M15" s="37">
        <v>0</v>
      </c>
      <c r="N15" s="39">
        <f t="shared" si="0"/>
        <v>336480.64</v>
      </c>
    </row>
    <row r="16" spans="1:14" s="48" customFormat="1" ht="15.6" x14ac:dyDescent="0.3">
      <c r="A16" s="41" t="s">
        <v>24</v>
      </c>
      <c r="B16" s="42" t="s">
        <v>25</v>
      </c>
      <c r="C16" s="37">
        <v>109200.7</v>
      </c>
      <c r="D16" s="37">
        <v>55716.39</v>
      </c>
      <c r="E16" s="37">
        <v>1716.64</v>
      </c>
      <c r="F16" s="37">
        <v>4609.59</v>
      </c>
      <c r="G16" s="37">
        <v>1720.5</v>
      </c>
      <c r="H16" s="37">
        <v>929.97</v>
      </c>
      <c r="I16" s="37">
        <v>1788.92</v>
      </c>
      <c r="J16" s="37">
        <v>316.89999999999998</v>
      </c>
      <c r="K16" s="37">
        <v>303.36</v>
      </c>
      <c r="L16" s="38">
        <v>0</v>
      </c>
      <c r="M16" s="37">
        <v>0</v>
      </c>
      <c r="N16" s="39">
        <f t="shared" si="0"/>
        <v>176302.97</v>
      </c>
    </row>
    <row r="17" spans="1:14" s="48" customFormat="1" ht="15.6" x14ac:dyDescent="0.3">
      <c r="A17" s="41" t="s">
        <v>26</v>
      </c>
      <c r="B17" s="42" t="s">
        <v>27</v>
      </c>
      <c r="C17" s="37">
        <v>363745.94999999995</v>
      </c>
      <c r="D17" s="37">
        <v>167022.62</v>
      </c>
      <c r="E17" s="37">
        <v>5239.25</v>
      </c>
      <c r="F17" s="37">
        <v>12811.8</v>
      </c>
      <c r="G17" s="37">
        <v>16127.71</v>
      </c>
      <c r="H17" s="37">
        <v>3679.23</v>
      </c>
      <c r="I17" s="37">
        <v>11677.95</v>
      </c>
      <c r="J17" s="37">
        <v>1000.26</v>
      </c>
      <c r="K17" s="37">
        <v>1412.88</v>
      </c>
      <c r="L17" s="38">
        <v>0</v>
      </c>
      <c r="M17" s="37">
        <v>0</v>
      </c>
      <c r="N17" s="39">
        <f t="shared" si="0"/>
        <v>582717.64999999991</v>
      </c>
    </row>
    <row r="18" spans="1:14" s="48" customFormat="1" ht="15.6" x14ac:dyDescent="0.3">
      <c r="A18" s="41" t="s">
        <v>28</v>
      </c>
      <c r="B18" s="42" t="s">
        <v>29</v>
      </c>
      <c r="C18" s="37">
        <v>987500.47</v>
      </c>
      <c r="D18" s="37">
        <v>204694.13</v>
      </c>
      <c r="E18" s="37">
        <v>14920.58</v>
      </c>
      <c r="F18" s="37">
        <v>24896.69</v>
      </c>
      <c r="G18" s="37">
        <v>31009.57</v>
      </c>
      <c r="H18" s="37">
        <v>14752.27</v>
      </c>
      <c r="I18" s="37">
        <v>37876.5</v>
      </c>
      <c r="J18" s="37">
        <v>1813.86</v>
      </c>
      <c r="K18" s="37">
        <v>6990.89</v>
      </c>
      <c r="L18" s="38">
        <v>157219</v>
      </c>
      <c r="M18" s="37">
        <v>0</v>
      </c>
      <c r="N18" s="39">
        <f t="shared" si="0"/>
        <v>1481673.9600000002</v>
      </c>
    </row>
    <row r="19" spans="1:14" s="48" customFormat="1" ht="15.6" x14ac:dyDescent="0.3">
      <c r="A19" s="41" t="s">
        <v>30</v>
      </c>
      <c r="B19" s="42" t="s">
        <v>31</v>
      </c>
      <c r="C19" s="37">
        <v>112078.98000000001</v>
      </c>
      <c r="D19" s="37">
        <v>39573.599999999999</v>
      </c>
      <c r="E19" s="37">
        <v>1867.35</v>
      </c>
      <c r="F19" s="37">
        <v>5008.9399999999996</v>
      </c>
      <c r="G19" s="37">
        <v>3356.44</v>
      </c>
      <c r="H19" s="37">
        <v>927.68</v>
      </c>
      <c r="I19" s="37">
        <v>2388.0100000000002</v>
      </c>
      <c r="J19" s="37">
        <v>364.61</v>
      </c>
      <c r="K19" s="37">
        <v>288.97000000000003</v>
      </c>
      <c r="L19" s="38">
        <v>0</v>
      </c>
      <c r="M19" s="37">
        <v>0</v>
      </c>
      <c r="N19" s="39">
        <f t="shared" si="0"/>
        <v>165854.58000000002</v>
      </c>
    </row>
    <row r="20" spans="1:14" s="48" customFormat="1" ht="15.6" x14ac:dyDescent="0.3">
      <c r="A20" s="41" t="s">
        <v>32</v>
      </c>
      <c r="B20" s="42" t="s">
        <v>33</v>
      </c>
      <c r="C20" s="37">
        <v>513721.56999999995</v>
      </c>
      <c r="D20" s="37">
        <v>111615.77</v>
      </c>
      <c r="E20" s="37">
        <v>7857.8</v>
      </c>
      <c r="F20" s="37">
        <v>17709.919999999998</v>
      </c>
      <c r="G20" s="37">
        <v>27272.82</v>
      </c>
      <c r="H20" s="37">
        <v>5792.2</v>
      </c>
      <c r="I20" s="37">
        <v>19288.43</v>
      </c>
      <c r="J20" s="37">
        <v>1298.01</v>
      </c>
      <c r="K20" s="37">
        <v>2377.52</v>
      </c>
      <c r="L20" s="38">
        <v>0</v>
      </c>
      <c r="M20" s="37">
        <v>0</v>
      </c>
      <c r="N20" s="39">
        <f t="shared" si="0"/>
        <v>706934.04</v>
      </c>
    </row>
    <row r="21" spans="1:14" s="48" customFormat="1" ht="15.6" x14ac:dyDescent="0.3">
      <c r="A21" s="41" t="s">
        <v>34</v>
      </c>
      <c r="B21" s="42" t="s">
        <v>35</v>
      </c>
      <c r="C21" s="37">
        <v>359435.48</v>
      </c>
      <c r="D21" s="37">
        <v>196614.93</v>
      </c>
      <c r="E21" s="37">
        <v>5346.18</v>
      </c>
      <c r="F21" s="37">
        <v>13305.42</v>
      </c>
      <c r="G21" s="37">
        <v>7046.52</v>
      </c>
      <c r="H21" s="37">
        <v>3522.99</v>
      </c>
      <c r="I21" s="37">
        <v>7618.9</v>
      </c>
      <c r="J21" s="37">
        <v>1025.78</v>
      </c>
      <c r="K21" s="37">
        <v>1314.82</v>
      </c>
      <c r="L21" s="38">
        <v>0</v>
      </c>
      <c r="M21" s="37">
        <v>0</v>
      </c>
      <c r="N21" s="39">
        <f t="shared" si="0"/>
        <v>595231.02</v>
      </c>
    </row>
    <row r="22" spans="1:14" s="48" customFormat="1" ht="15.6" x14ac:dyDescent="0.3">
      <c r="A22" s="41" t="s">
        <v>36</v>
      </c>
      <c r="B22" s="42" t="s">
        <v>37</v>
      </c>
      <c r="C22" s="37">
        <v>2462393.54</v>
      </c>
      <c r="D22" s="37">
        <v>902289.33</v>
      </c>
      <c r="E22" s="37">
        <v>35079.89</v>
      </c>
      <c r="F22" s="37">
        <v>73853.75</v>
      </c>
      <c r="G22" s="37">
        <v>64258.06</v>
      </c>
      <c r="H22" s="37">
        <v>29251.83</v>
      </c>
      <c r="I22" s="37">
        <v>71012.89</v>
      </c>
      <c r="J22" s="37">
        <v>7030.75</v>
      </c>
      <c r="K22" s="37">
        <v>12332.1</v>
      </c>
      <c r="L22" s="38">
        <v>320584</v>
      </c>
      <c r="M22" s="37">
        <v>0</v>
      </c>
      <c r="N22" s="39">
        <f t="shared" si="0"/>
        <v>3978086.1400000006</v>
      </c>
    </row>
    <row r="23" spans="1:14" s="48" customFormat="1" ht="15.6" x14ac:dyDescent="0.3">
      <c r="A23" s="41" t="s">
        <v>38</v>
      </c>
      <c r="B23" s="42" t="s">
        <v>39</v>
      </c>
      <c r="C23" s="37">
        <v>305047.2</v>
      </c>
      <c r="D23" s="37">
        <v>140414.35</v>
      </c>
      <c r="E23" s="37">
        <v>4850.26</v>
      </c>
      <c r="F23" s="37">
        <v>11870.94</v>
      </c>
      <c r="G23" s="37">
        <v>13047.33</v>
      </c>
      <c r="H23" s="37">
        <v>3044.35</v>
      </c>
      <c r="I23" s="37">
        <v>9255.4699999999993</v>
      </c>
      <c r="J23" s="37">
        <v>868.35</v>
      </c>
      <c r="K23" s="37">
        <v>1141.3800000000001</v>
      </c>
      <c r="L23" s="38">
        <v>0</v>
      </c>
      <c r="M23" s="37">
        <v>0</v>
      </c>
      <c r="N23" s="39">
        <f t="shared" si="0"/>
        <v>489539.63</v>
      </c>
    </row>
    <row r="24" spans="1:14" s="48" customFormat="1" ht="15.6" x14ac:dyDescent="0.3">
      <c r="A24" s="41" t="s">
        <v>40</v>
      </c>
      <c r="B24" s="42" t="s">
        <v>41</v>
      </c>
      <c r="C24" s="37">
        <v>460761.61000000004</v>
      </c>
      <c r="D24" s="37">
        <v>74357.2</v>
      </c>
      <c r="E24" s="37">
        <v>7118.43</v>
      </c>
      <c r="F24" s="37">
        <v>16299.4</v>
      </c>
      <c r="G24" s="37">
        <v>24026.18</v>
      </c>
      <c r="H24" s="37">
        <v>5085.79</v>
      </c>
      <c r="I24" s="37">
        <v>16592.919999999998</v>
      </c>
      <c r="J24" s="37">
        <v>1195.8599999999999</v>
      </c>
      <c r="K24" s="37">
        <v>2056.96</v>
      </c>
      <c r="L24" s="38">
        <v>0</v>
      </c>
      <c r="M24" s="37">
        <v>0</v>
      </c>
      <c r="N24" s="39">
        <f t="shared" si="0"/>
        <v>607494.35000000021</v>
      </c>
    </row>
    <row r="25" spans="1:14" s="48" customFormat="1" ht="15.6" x14ac:dyDescent="0.3">
      <c r="A25" s="41" t="s">
        <v>42</v>
      </c>
      <c r="B25" s="42" t="s">
        <v>43</v>
      </c>
      <c r="C25" s="37">
        <v>226307.13999999998</v>
      </c>
      <c r="D25" s="37">
        <v>49681.4</v>
      </c>
      <c r="E25" s="37">
        <v>3588.84</v>
      </c>
      <c r="F25" s="37">
        <v>9042.76</v>
      </c>
      <c r="G25" s="37">
        <v>8627.11</v>
      </c>
      <c r="H25" s="37">
        <v>2153.2399999999998</v>
      </c>
      <c r="I25" s="37">
        <v>6261.8</v>
      </c>
      <c r="J25" s="37">
        <v>659.76</v>
      </c>
      <c r="K25" s="37">
        <v>776.77</v>
      </c>
      <c r="L25" s="38">
        <v>0</v>
      </c>
      <c r="M25" s="37">
        <v>0</v>
      </c>
      <c r="N25" s="39">
        <f t="shared" si="0"/>
        <v>307098.82</v>
      </c>
    </row>
    <row r="26" spans="1:14" s="48" customFormat="1" ht="15.6" x14ac:dyDescent="0.3">
      <c r="A26" s="41" t="s">
        <v>44</v>
      </c>
      <c r="B26" s="42" t="s">
        <v>45</v>
      </c>
      <c r="C26" s="37">
        <v>100209.86</v>
      </c>
      <c r="D26" s="37">
        <v>62033.82</v>
      </c>
      <c r="E26" s="37">
        <v>1724.48</v>
      </c>
      <c r="F26" s="37">
        <v>4706.7700000000004</v>
      </c>
      <c r="G26" s="37">
        <v>1769.68</v>
      </c>
      <c r="H26" s="37">
        <v>776.97</v>
      </c>
      <c r="I26" s="37">
        <v>1512.13</v>
      </c>
      <c r="J26" s="37">
        <v>366.8</v>
      </c>
      <c r="K26" s="37">
        <v>220.28</v>
      </c>
      <c r="L26" s="38">
        <v>0</v>
      </c>
      <c r="M26" s="37">
        <v>0</v>
      </c>
      <c r="N26" s="39">
        <f t="shared" si="0"/>
        <v>173320.78999999998</v>
      </c>
    </row>
    <row r="27" spans="1:14" s="48" customFormat="1" ht="15.6" x14ac:dyDescent="0.3">
      <c r="A27" s="41" t="s">
        <v>46</v>
      </c>
      <c r="B27" s="42" t="s">
        <v>47</v>
      </c>
      <c r="C27" s="37">
        <v>191154.7</v>
      </c>
      <c r="D27" s="37">
        <v>47628.6</v>
      </c>
      <c r="E27" s="37">
        <v>3055.1</v>
      </c>
      <c r="F27" s="37">
        <v>7979.66</v>
      </c>
      <c r="G27" s="37">
        <v>6516.05</v>
      </c>
      <c r="H27" s="37">
        <v>1697.35</v>
      </c>
      <c r="I27" s="37">
        <v>4714.5200000000004</v>
      </c>
      <c r="J27" s="37">
        <v>585.92999999999995</v>
      </c>
      <c r="K27" s="37">
        <v>574.30999999999995</v>
      </c>
      <c r="L27" s="38">
        <v>0</v>
      </c>
      <c r="M27" s="37">
        <v>0</v>
      </c>
      <c r="N27" s="39">
        <f t="shared" si="0"/>
        <v>263906.22000000003</v>
      </c>
    </row>
    <row r="28" spans="1:14" s="48" customFormat="1" ht="15.6" x14ac:dyDescent="0.3">
      <c r="A28" s="41" t="s">
        <v>48</v>
      </c>
      <c r="B28" s="42" t="s">
        <v>49</v>
      </c>
      <c r="C28" s="37">
        <v>267369.06999999995</v>
      </c>
      <c r="D28" s="37">
        <v>238192.5</v>
      </c>
      <c r="E28" s="37">
        <v>4131.93</v>
      </c>
      <c r="F28" s="37">
        <v>9565.59</v>
      </c>
      <c r="G28" s="37">
        <v>11600.2</v>
      </c>
      <c r="H28" s="37">
        <v>2911.87</v>
      </c>
      <c r="I28" s="37">
        <v>8853.66</v>
      </c>
      <c r="J28" s="37">
        <v>688.36</v>
      </c>
      <c r="K28" s="37">
        <v>1167.78</v>
      </c>
      <c r="L28" s="38">
        <v>32002</v>
      </c>
      <c r="M28" s="37">
        <v>0</v>
      </c>
      <c r="N28" s="39">
        <f t="shared" si="0"/>
        <v>576482.96</v>
      </c>
    </row>
    <row r="29" spans="1:14" s="48" customFormat="1" ht="15.6" x14ac:dyDescent="0.3">
      <c r="A29" s="41" t="s">
        <v>50</v>
      </c>
      <c r="B29" s="42" t="s">
        <v>51</v>
      </c>
      <c r="C29" s="37">
        <v>789112.55</v>
      </c>
      <c r="D29" s="37">
        <v>366470.17</v>
      </c>
      <c r="E29" s="37">
        <v>12216.61</v>
      </c>
      <c r="F29" s="37">
        <v>26398.880000000001</v>
      </c>
      <c r="G29" s="37">
        <v>33661.71</v>
      </c>
      <c r="H29" s="37">
        <v>9308.81</v>
      </c>
      <c r="I29" s="37">
        <v>27972.81</v>
      </c>
      <c r="J29" s="37">
        <v>2099.08</v>
      </c>
      <c r="K29" s="37">
        <v>3916.48</v>
      </c>
      <c r="L29" s="38">
        <v>0</v>
      </c>
      <c r="M29" s="37">
        <v>0</v>
      </c>
      <c r="N29" s="39">
        <f t="shared" si="0"/>
        <v>1271157.1000000001</v>
      </c>
    </row>
    <row r="30" spans="1:14" s="48" customFormat="1" ht="15.6" x14ac:dyDescent="0.3">
      <c r="A30" s="41" t="s">
        <v>52</v>
      </c>
      <c r="B30" s="42" t="s">
        <v>53</v>
      </c>
      <c r="C30" s="37">
        <v>111201.48</v>
      </c>
      <c r="D30" s="37">
        <v>50990.76</v>
      </c>
      <c r="E30" s="37">
        <v>1710.75</v>
      </c>
      <c r="F30" s="37">
        <v>4308.38</v>
      </c>
      <c r="G30" s="37">
        <v>1875.97</v>
      </c>
      <c r="H30" s="37">
        <v>1059.98</v>
      </c>
      <c r="I30" s="37">
        <v>2142.61</v>
      </c>
      <c r="J30" s="37">
        <v>337.24</v>
      </c>
      <c r="K30" s="37">
        <v>384.26</v>
      </c>
      <c r="L30" s="38">
        <v>3394</v>
      </c>
      <c r="M30" s="37">
        <v>0</v>
      </c>
      <c r="N30" s="39">
        <f t="shared" si="0"/>
        <v>177405.43</v>
      </c>
    </row>
    <row r="31" spans="1:14" s="48" customFormat="1" ht="15.6" x14ac:dyDescent="0.3">
      <c r="A31" s="41" t="s">
        <v>54</v>
      </c>
      <c r="B31" s="42" t="s">
        <v>55</v>
      </c>
      <c r="C31" s="37">
        <v>1129949.1299999999</v>
      </c>
      <c r="D31" s="37">
        <v>565617.1</v>
      </c>
      <c r="E31" s="37">
        <v>16452.37</v>
      </c>
      <c r="F31" s="37">
        <v>25425.360000000001</v>
      </c>
      <c r="G31" s="37">
        <v>63270.32</v>
      </c>
      <c r="H31" s="37">
        <v>17625.8</v>
      </c>
      <c r="I31" s="37">
        <v>56354.94</v>
      </c>
      <c r="J31" s="37">
        <v>1739.76</v>
      </c>
      <c r="K31" s="37">
        <v>8523.7999999999993</v>
      </c>
      <c r="L31" s="38">
        <v>0</v>
      </c>
      <c r="M31" s="37">
        <v>0</v>
      </c>
      <c r="N31" s="39">
        <f t="shared" si="0"/>
        <v>1884958.5800000003</v>
      </c>
    </row>
    <row r="32" spans="1:14" s="48" customFormat="1" ht="30" x14ac:dyDescent="0.3">
      <c r="A32" s="41" t="s">
        <v>56</v>
      </c>
      <c r="B32" s="42" t="s">
        <v>57</v>
      </c>
      <c r="C32" s="37">
        <v>380306.97</v>
      </c>
      <c r="D32" s="37">
        <v>194833.23</v>
      </c>
      <c r="E32" s="37">
        <v>4979.21</v>
      </c>
      <c r="F32" s="37">
        <v>15121.13</v>
      </c>
      <c r="G32" s="37">
        <v>8740.5300000000007</v>
      </c>
      <c r="H32" s="37">
        <v>2762.62</v>
      </c>
      <c r="I32" s="37">
        <v>6308.89</v>
      </c>
      <c r="J32" s="37">
        <v>933.67</v>
      </c>
      <c r="K32" s="37">
        <v>779.89</v>
      </c>
      <c r="L32" s="38">
        <v>0</v>
      </c>
      <c r="M32" s="37">
        <v>0</v>
      </c>
      <c r="N32" s="39">
        <f t="shared" si="0"/>
        <v>614766.14</v>
      </c>
    </row>
    <row r="33" spans="1:14" s="48" customFormat="1" ht="15.6" x14ac:dyDescent="0.3">
      <c r="A33" s="41" t="s">
        <v>58</v>
      </c>
      <c r="B33" s="42" t="s">
        <v>59</v>
      </c>
      <c r="C33" s="37">
        <v>780950.16</v>
      </c>
      <c r="D33" s="37">
        <v>311054.78999999998</v>
      </c>
      <c r="E33" s="37">
        <v>9799.07</v>
      </c>
      <c r="F33" s="37">
        <v>17761.93</v>
      </c>
      <c r="G33" s="37">
        <v>26510.03</v>
      </c>
      <c r="H33" s="37">
        <v>10599.61</v>
      </c>
      <c r="I33" s="37">
        <v>28276.240000000002</v>
      </c>
      <c r="J33" s="37">
        <v>1308.5999999999999</v>
      </c>
      <c r="K33" s="37">
        <v>4862.6000000000004</v>
      </c>
      <c r="L33" s="38">
        <v>0</v>
      </c>
      <c r="M33" s="37">
        <v>0</v>
      </c>
      <c r="N33" s="39">
        <f t="shared" si="0"/>
        <v>1191123.0300000003</v>
      </c>
    </row>
    <row r="34" spans="1:14" s="48" customFormat="1" ht="15.6" x14ac:dyDescent="0.3">
      <c r="A34" s="41" t="s">
        <v>60</v>
      </c>
      <c r="B34" s="42" t="s">
        <v>61</v>
      </c>
      <c r="C34" s="37">
        <v>539158.42999999993</v>
      </c>
      <c r="D34" s="37">
        <v>216400.09</v>
      </c>
      <c r="E34" s="37">
        <v>8495.1299999999992</v>
      </c>
      <c r="F34" s="37">
        <v>18867.32</v>
      </c>
      <c r="G34" s="37">
        <v>21267.77</v>
      </c>
      <c r="H34" s="37">
        <v>6186.3</v>
      </c>
      <c r="I34" s="37">
        <v>17852.23</v>
      </c>
      <c r="J34" s="37">
        <v>1376.7</v>
      </c>
      <c r="K34" s="37">
        <v>2557.5300000000002</v>
      </c>
      <c r="L34" s="38">
        <v>0</v>
      </c>
      <c r="M34" s="37">
        <v>0</v>
      </c>
      <c r="N34" s="39">
        <f t="shared" si="0"/>
        <v>832161.49999999988</v>
      </c>
    </row>
    <row r="35" spans="1:14" s="48" customFormat="1" ht="15.6" x14ac:dyDescent="0.3">
      <c r="A35" s="41" t="s">
        <v>62</v>
      </c>
      <c r="B35" s="42" t="s">
        <v>63</v>
      </c>
      <c r="C35" s="37">
        <v>176220.96999999997</v>
      </c>
      <c r="D35" s="37">
        <v>113273.8</v>
      </c>
      <c r="E35" s="37">
        <v>2874.64</v>
      </c>
      <c r="F35" s="37">
        <v>7768.3</v>
      </c>
      <c r="G35" s="37">
        <v>5228.2</v>
      </c>
      <c r="H35" s="37">
        <v>1447.82</v>
      </c>
      <c r="I35" s="37">
        <v>3711.04</v>
      </c>
      <c r="J35" s="37">
        <v>568.59</v>
      </c>
      <c r="K35" s="37">
        <v>448.99</v>
      </c>
      <c r="L35" s="38">
        <v>8031</v>
      </c>
      <c r="M35" s="37">
        <v>0</v>
      </c>
      <c r="N35" s="39">
        <f t="shared" si="0"/>
        <v>319573.34999999998</v>
      </c>
    </row>
    <row r="36" spans="1:14" s="48" customFormat="1" ht="30" x14ac:dyDescent="0.3">
      <c r="A36" s="41" t="s">
        <v>64</v>
      </c>
      <c r="B36" s="42" t="s">
        <v>65</v>
      </c>
      <c r="C36" s="37">
        <v>1202869.8700000001</v>
      </c>
      <c r="D36" s="37">
        <v>497973.37</v>
      </c>
      <c r="E36" s="37">
        <v>18580.09</v>
      </c>
      <c r="F36" s="37">
        <v>38676.199999999997</v>
      </c>
      <c r="G36" s="37">
        <v>54648.26</v>
      </c>
      <c r="H36" s="37">
        <v>14887.62</v>
      </c>
      <c r="I36" s="37">
        <v>45357.55</v>
      </c>
      <c r="J36" s="37">
        <v>2799.96</v>
      </c>
      <c r="K36" s="37">
        <v>6445.06</v>
      </c>
      <c r="L36" s="38">
        <v>12503</v>
      </c>
      <c r="M36" s="37">
        <v>0</v>
      </c>
      <c r="N36" s="39">
        <f t="shared" si="0"/>
        <v>1894740.9800000004</v>
      </c>
    </row>
    <row r="37" spans="1:14" s="48" customFormat="1" ht="15.6" x14ac:dyDescent="0.3">
      <c r="A37" s="41" t="s">
        <v>66</v>
      </c>
      <c r="B37" s="42" t="s">
        <v>67</v>
      </c>
      <c r="C37" s="37">
        <v>293785.74</v>
      </c>
      <c r="D37" s="37">
        <v>170222.38</v>
      </c>
      <c r="E37" s="37">
        <v>4431.07</v>
      </c>
      <c r="F37" s="37">
        <v>11668.5</v>
      </c>
      <c r="G37" s="37">
        <v>10190.91</v>
      </c>
      <c r="H37" s="37">
        <v>2632.24</v>
      </c>
      <c r="I37" s="37">
        <v>7322.9</v>
      </c>
      <c r="J37" s="37">
        <v>815.99</v>
      </c>
      <c r="K37" s="37">
        <v>909.28</v>
      </c>
      <c r="L37" s="38">
        <v>0</v>
      </c>
      <c r="M37" s="37">
        <v>0</v>
      </c>
      <c r="N37" s="39">
        <f t="shared" si="0"/>
        <v>501979.01</v>
      </c>
    </row>
    <row r="38" spans="1:14" s="48" customFormat="1" ht="15.6" x14ac:dyDescent="0.3">
      <c r="A38" s="41" t="s">
        <v>68</v>
      </c>
      <c r="B38" s="42" t="s">
        <v>69</v>
      </c>
      <c r="C38" s="37">
        <v>1732440.33</v>
      </c>
      <c r="D38" s="37">
        <v>222154.83</v>
      </c>
      <c r="E38" s="37">
        <v>19819.689999999999</v>
      </c>
      <c r="F38" s="37">
        <v>47388.53</v>
      </c>
      <c r="G38" s="37">
        <v>19839.32</v>
      </c>
      <c r="H38" s="37">
        <v>19013.900000000001</v>
      </c>
      <c r="I38" s="37">
        <v>36691.32</v>
      </c>
      <c r="J38" s="37">
        <v>2347.11</v>
      </c>
      <c r="K38" s="37">
        <v>7959.64</v>
      </c>
      <c r="L38" s="38">
        <v>0</v>
      </c>
      <c r="M38" s="37">
        <v>0</v>
      </c>
      <c r="N38" s="39">
        <f t="shared" si="0"/>
        <v>2107654.67</v>
      </c>
    </row>
    <row r="39" spans="1:14" s="48" customFormat="1" ht="30" x14ac:dyDescent="0.3">
      <c r="A39" s="41" t="s">
        <v>70</v>
      </c>
      <c r="B39" s="42" t="s">
        <v>71</v>
      </c>
      <c r="C39" s="37">
        <v>590047.30000000005</v>
      </c>
      <c r="D39" s="37">
        <v>94658.6</v>
      </c>
      <c r="E39" s="37">
        <v>7148.96</v>
      </c>
      <c r="F39" s="37">
        <v>21302.29</v>
      </c>
      <c r="G39" s="37">
        <v>17055.150000000001</v>
      </c>
      <c r="H39" s="37">
        <v>4659.3</v>
      </c>
      <c r="I39" s="37">
        <v>12236.56</v>
      </c>
      <c r="J39" s="37">
        <v>1304.31</v>
      </c>
      <c r="K39" s="37">
        <v>1480.46</v>
      </c>
      <c r="L39" s="38">
        <v>0</v>
      </c>
      <c r="M39" s="37">
        <v>0</v>
      </c>
      <c r="N39" s="39">
        <f t="shared" si="0"/>
        <v>749892.93000000017</v>
      </c>
    </row>
    <row r="40" spans="1:14" s="48" customFormat="1" ht="15.6" x14ac:dyDescent="0.3">
      <c r="A40" s="41" t="s">
        <v>72</v>
      </c>
      <c r="B40" s="42" t="s">
        <v>73</v>
      </c>
      <c r="C40" s="37">
        <v>115743.95</v>
      </c>
      <c r="D40" s="37">
        <v>60805.14</v>
      </c>
      <c r="E40" s="37">
        <v>1932.06</v>
      </c>
      <c r="F40" s="37">
        <v>5242.95</v>
      </c>
      <c r="G40" s="37">
        <v>2573.8000000000002</v>
      </c>
      <c r="H40" s="37">
        <v>931.95</v>
      </c>
      <c r="I40" s="37">
        <v>2041.69</v>
      </c>
      <c r="J40" s="37">
        <v>383.46</v>
      </c>
      <c r="K40" s="37">
        <v>280.49</v>
      </c>
      <c r="L40" s="38">
        <v>0</v>
      </c>
      <c r="M40" s="37">
        <v>0</v>
      </c>
      <c r="N40" s="39">
        <f t="shared" si="0"/>
        <v>189935.49</v>
      </c>
    </row>
    <row r="41" spans="1:14" s="48" customFormat="1" ht="15.6" x14ac:dyDescent="0.3">
      <c r="A41" s="41" t="s">
        <v>74</v>
      </c>
      <c r="B41" s="42" t="s">
        <v>75</v>
      </c>
      <c r="C41" s="37">
        <v>164167.52000000002</v>
      </c>
      <c r="D41" s="37">
        <v>87657.95</v>
      </c>
      <c r="E41" s="37">
        <v>2632.89</v>
      </c>
      <c r="F41" s="37">
        <v>5129.34</v>
      </c>
      <c r="G41" s="37">
        <v>6718.76</v>
      </c>
      <c r="H41" s="37">
        <v>2150.13</v>
      </c>
      <c r="I41" s="37">
        <v>6222.42</v>
      </c>
      <c r="J41" s="37">
        <v>468.38</v>
      </c>
      <c r="K41" s="37">
        <v>951.91</v>
      </c>
      <c r="L41" s="38">
        <v>0</v>
      </c>
      <c r="M41" s="37">
        <v>0</v>
      </c>
      <c r="N41" s="39">
        <f t="shared" si="0"/>
        <v>276099.3</v>
      </c>
    </row>
    <row r="42" spans="1:14" s="48" customFormat="1" ht="15.6" x14ac:dyDescent="0.3">
      <c r="A42" s="41" t="s">
        <v>76</v>
      </c>
      <c r="B42" s="42" t="s">
        <v>77</v>
      </c>
      <c r="C42" s="37">
        <v>125870.00999999998</v>
      </c>
      <c r="D42" s="37">
        <v>72015.59</v>
      </c>
      <c r="E42" s="37">
        <v>1974.54</v>
      </c>
      <c r="F42" s="37">
        <v>5268.41</v>
      </c>
      <c r="G42" s="37">
        <v>3008.34</v>
      </c>
      <c r="H42" s="37">
        <v>1082.28</v>
      </c>
      <c r="I42" s="37">
        <v>2515.12</v>
      </c>
      <c r="J42" s="37">
        <v>376.12</v>
      </c>
      <c r="K42" s="37">
        <v>356.17</v>
      </c>
      <c r="L42" s="38">
        <v>0</v>
      </c>
      <c r="M42" s="37">
        <v>0</v>
      </c>
      <c r="N42" s="39">
        <f t="shared" si="0"/>
        <v>212466.58</v>
      </c>
    </row>
    <row r="43" spans="1:14" s="48" customFormat="1" ht="15.6" x14ac:dyDescent="0.3">
      <c r="A43" s="41" t="s">
        <v>78</v>
      </c>
      <c r="B43" s="42" t="s">
        <v>79</v>
      </c>
      <c r="C43" s="37">
        <v>76925.739999999991</v>
      </c>
      <c r="D43" s="37">
        <v>62331.7</v>
      </c>
      <c r="E43" s="37">
        <v>1250.79</v>
      </c>
      <c r="F43" s="37">
        <v>2585.11</v>
      </c>
      <c r="G43" s="37">
        <v>1497.77</v>
      </c>
      <c r="H43" s="37">
        <v>955.69</v>
      </c>
      <c r="I43" s="37">
        <v>2097.06</v>
      </c>
      <c r="J43" s="37">
        <v>207.4</v>
      </c>
      <c r="K43" s="37">
        <v>411.51</v>
      </c>
      <c r="L43" s="38">
        <v>3793</v>
      </c>
      <c r="M43" s="37">
        <v>0</v>
      </c>
      <c r="N43" s="39">
        <f t="shared" si="0"/>
        <v>152055.76999999999</v>
      </c>
    </row>
    <row r="44" spans="1:14" s="48" customFormat="1" ht="15.6" x14ac:dyDescent="0.3">
      <c r="A44" s="41" t="s">
        <v>80</v>
      </c>
      <c r="B44" s="42" t="s">
        <v>81</v>
      </c>
      <c r="C44" s="37">
        <v>304246.78000000003</v>
      </c>
      <c r="D44" s="37">
        <v>62626.6</v>
      </c>
      <c r="E44" s="37">
        <v>4478.8599999999997</v>
      </c>
      <c r="F44" s="37">
        <v>11344.1</v>
      </c>
      <c r="G44" s="37">
        <v>12427.44</v>
      </c>
      <c r="H44" s="37">
        <v>2931.56</v>
      </c>
      <c r="I44" s="37">
        <v>8951.33</v>
      </c>
      <c r="J44" s="37">
        <v>796.26</v>
      </c>
      <c r="K44" s="37">
        <v>1082.99</v>
      </c>
      <c r="L44" s="38">
        <v>0</v>
      </c>
      <c r="M44" s="37">
        <v>0</v>
      </c>
      <c r="N44" s="39">
        <f t="shared" si="0"/>
        <v>408885.92</v>
      </c>
    </row>
    <row r="45" spans="1:14" s="48" customFormat="1" ht="15.6" x14ac:dyDescent="0.3">
      <c r="A45" s="41" t="s">
        <v>82</v>
      </c>
      <c r="B45" s="42" t="s">
        <v>83</v>
      </c>
      <c r="C45" s="37">
        <v>263278.40999999997</v>
      </c>
      <c r="D45" s="37">
        <v>83485.210000000006</v>
      </c>
      <c r="E45" s="37">
        <v>4144.05</v>
      </c>
      <c r="F45" s="37">
        <v>10143.57</v>
      </c>
      <c r="G45" s="37">
        <v>10593.55</v>
      </c>
      <c r="H45" s="37">
        <v>2630.03</v>
      </c>
      <c r="I45" s="37">
        <v>7805.68</v>
      </c>
      <c r="J45" s="37">
        <v>749.35</v>
      </c>
      <c r="K45" s="37">
        <v>988.15</v>
      </c>
      <c r="L45" s="38">
        <v>0</v>
      </c>
      <c r="M45" s="37">
        <v>0</v>
      </c>
      <c r="N45" s="39">
        <f t="shared" si="0"/>
        <v>383818</v>
      </c>
    </row>
    <row r="46" spans="1:14" s="48" customFormat="1" ht="15.6" x14ac:dyDescent="0.3">
      <c r="A46" s="41" t="s">
        <v>84</v>
      </c>
      <c r="B46" s="42" t="s">
        <v>85</v>
      </c>
      <c r="C46" s="37">
        <v>146498.94</v>
      </c>
      <c r="D46" s="37">
        <v>67649.06</v>
      </c>
      <c r="E46" s="37">
        <v>2300.5100000000002</v>
      </c>
      <c r="F46" s="37">
        <v>6062.79</v>
      </c>
      <c r="G46" s="37">
        <v>4457.78</v>
      </c>
      <c r="H46" s="37">
        <v>1286.6300000000001</v>
      </c>
      <c r="I46" s="37">
        <v>3366.01</v>
      </c>
      <c r="J46" s="37">
        <v>443.47</v>
      </c>
      <c r="K46" s="37">
        <v>432.36</v>
      </c>
      <c r="L46" s="38">
        <v>14799</v>
      </c>
      <c r="M46" s="37">
        <v>0</v>
      </c>
      <c r="N46" s="39">
        <f t="shared" si="0"/>
        <v>247296.55000000002</v>
      </c>
    </row>
    <row r="47" spans="1:14" s="48" customFormat="1" ht="30" x14ac:dyDescent="0.3">
      <c r="A47" s="41" t="s">
        <v>86</v>
      </c>
      <c r="B47" s="42" t="s">
        <v>87</v>
      </c>
      <c r="C47" s="37">
        <v>7597618.1099999994</v>
      </c>
      <c r="D47" s="37">
        <v>3373855.88</v>
      </c>
      <c r="E47" s="37">
        <v>102956.41</v>
      </c>
      <c r="F47" s="37">
        <v>194613.67</v>
      </c>
      <c r="G47" s="37">
        <v>179807.92</v>
      </c>
      <c r="H47" s="37">
        <v>101273.35</v>
      </c>
      <c r="I47" s="37">
        <v>239351.18</v>
      </c>
      <c r="J47" s="37">
        <v>15403.95</v>
      </c>
      <c r="K47" s="37">
        <v>46054.36</v>
      </c>
      <c r="L47" s="38">
        <v>0</v>
      </c>
      <c r="M47" s="37">
        <v>0</v>
      </c>
      <c r="N47" s="39">
        <f t="shared" si="0"/>
        <v>11850934.829999996</v>
      </c>
    </row>
    <row r="48" spans="1:14" s="48" customFormat="1" ht="15.6" x14ac:dyDescent="0.3">
      <c r="A48" s="41" t="s">
        <v>88</v>
      </c>
      <c r="B48" s="42" t="s">
        <v>89</v>
      </c>
      <c r="C48" s="37">
        <v>334639.48</v>
      </c>
      <c r="D48" s="37">
        <v>65006.8</v>
      </c>
      <c r="E48" s="37">
        <v>5211.5200000000004</v>
      </c>
      <c r="F48" s="37">
        <v>12316.42</v>
      </c>
      <c r="G48" s="37">
        <v>15936.49</v>
      </c>
      <c r="H48" s="37">
        <v>3533.16</v>
      </c>
      <c r="I48" s="37">
        <v>11120.68</v>
      </c>
      <c r="J48" s="37">
        <v>903.42</v>
      </c>
      <c r="K48" s="37">
        <v>1385.23</v>
      </c>
      <c r="L48" s="38">
        <v>43468</v>
      </c>
      <c r="M48" s="37">
        <v>0</v>
      </c>
      <c r="N48" s="39">
        <f t="shared" si="0"/>
        <v>493521.1999999999</v>
      </c>
    </row>
    <row r="49" spans="1:14" s="48" customFormat="1" ht="15.6" x14ac:dyDescent="0.3">
      <c r="A49" s="41" t="s">
        <v>90</v>
      </c>
      <c r="B49" s="42" t="s">
        <v>91</v>
      </c>
      <c r="C49" s="37">
        <v>1792936.5399999998</v>
      </c>
      <c r="D49" s="37">
        <v>1077872.47</v>
      </c>
      <c r="E49" s="37">
        <v>27781.87</v>
      </c>
      <c r="F49" s="37">
        <v>64971.43</v>
      </c>
      <c r="G49" s="37">
        <v>76764.070000000007</v>
      </c>
      <c r="H49" s="37">
        <v>19242.29</v>
      </c>
      <c r="I49" s="37">
        <v>57911.839999999997</v>
      </c>
      <c r="J49" s="37">
        <v>4711.1899999999996</v>
      </c>
      <c r="K49" s="37">
        <v>7636.91</v>
      </c>
      <c r="L49" s="38">
        <v>0</v>
      </c>
      <c r="M49" s="37">
        <v>0</v>
      </c>
      <c r="N49" s="39">
        <f t="shared" si="0"/>
        <v>3129828.61</v>
      </c>
    </row>
    <row r="50" spans="1:14" s="48" customFormat="1" ht="15.6" x14ac:dyDescent="0.3">
      <c r="A50" s="41" t="s">
        <v>92</v>
      </c>
      <c r="B50" s="42" t="s">
        <v>93</v>
      </c>
      <c r="C50" s="37">
        <v>616236.39999999991</v>
      </c>
      <c r="D50" s="37">
        <v>202280.57</v>
      </c>
      <c r="E50" s="37">
        <v>8958.34</v>
      </c>
      <c r="F50" s="37">
        <v>18883</v>
      </c>
      <c r="G50" s="37">
        <v>19498.38</v>
      </c>
      <c r="H50" s="37">
        <v>7486.06</v>
      </c>
      <c r="I50" s="37">
        <v>19592.03</v>
      </c>
      <c r="J50" s="37">
        <v>1446.59</v>
      </c>
      <c r="K50" s="37">
        <v>3227.25</v>
      </c>
      <c r="L50" s="38">
        <v>32790</v>
      </c>
      <c r="M50" s="37">
        <v>0</v>
      </c>
      <c r="N50" s="39">
        <f t="shared" si="0"/>
        <v>930398.62</v>
      </c>
    </row>
    <row r="51" spans="1:14" s="48" customFormat="1" ht="30" x14ac:dyDescent="0.3">
      <c r="A51" s="41" t="s">
        <v>94</v>
      </c>
      <c r="B51" s="42" t="s">
        <v>95</v>
      </c>
      <c r="C51" s="37">
        <v>7780694.0700000003</v>
      </c>
      <c r="D51" s="37">
        <v>3328386.5</v>
      </c>
      <c r="E51" s="37">
        <v>112309.38</v>
      </c>
      <c r="F51" s="37">
        <v>230848.45</v>
      </c>
      <c r="G51" s="37">
        <v>261485.1</v>
      </c>
      <c r="H51" s="37">
        <v>97632.39</v>
      </c>
      <c r="I51" s="37">
        <v>262541.90999999997</v>
      </c>
      <c r="J51" s="37">
        <v>15476.23</v>
      </c>
      <c r="K51" s="37">
        <v>42914.94</v>
      </c>
      <c r="L51" s="38">
        <v>0</v>
      </c>
      <c r="M51" s="37">
        <v>0</v>
      </c>
      <c r="N51" s="39">
        <f t="shared" si="0"/>
        <v>12132288.970000001</v>
      </c>
    </row>
    <row r="52" spans="1:14" s="48" customFormat="1" ht="15.6" x14ac:dyDescent="0.3">
      <c r="A52" s="41" t="s">
        <v>96</v>
      </c>
      <c r="B52" s="42" t="s">
        <v>97</v>
      </c>
      <c r="C52" s="37">
        <v>2897986.9</v>
      </c>
      <c r="D52" s="37">
        <v>1315213.43</v>
      </c>
      <c r="E52" s="37">
        <v>40303.379999999997</v>
      </c>
      <c r="F52" s="37">
        <v>110090.36</v>
      </c>
      <c r="G52" s="37">
        <v>94775.31</v>
      </c>
      <c r="H52" s="37">
        <v>24966.28</v>
      </c>
      <c r="I52" s="37">
        <v>69713.45</v>
      </c>
      <c r="J52" s="37">
        <v>7757.26</v>
      </c>
      <c r="K52" s="37">
        <v>8434.41</v>
      </c>
      <c r="L52" s="38">
        <v>0</v>
      </c>
      <c r="M52" s="37">
        <v>218336.41</v>
      </c>
      <c r="N52" s="39">
        <f t="shared" si="0"/>
        <v>4787577.1900000004</v>
      </c>
    </row>
    <row r="53" spans="1:14" s="48" customFormat="1" ht="15.6" x14ac:dyDescent="0.3">
      <c r="A53" s="41" t="s">
        <v>98</v>
      </c>
      <c r="B53" s="42" t="s">
        <v>99</v>
      </c>
      <c r="C53" s="37">
        <v>414787.63</v>
      </c>
      <c r="D53" s="37">
        <v>267864.83</v>
      </c>
      <c r="E53" s="37">
        <v>5827.17</v>
      </c>
      <c r="F53" s="37">
        <v>11317.52</v>
      </c>
      <c r="G53" s="37">
        <v>18057.34</v>
      </c>
      <c r="H53" s="37">
        <v>5457.79</v>
      </c>
      <c r="I53" s="37">
        <v>16395.849999999999</v>
      </c>
      <c r="J53" s="37">
        <v>793.96</v>
      </c>
      <c r="K53" s="37">
        <v>2461.5100000000002</v>
      </c>
      <c r="L53" s="38">
        <v>6061</v>
      </c>
      <c r="M53" s="37">
        <v>0</v>
      </c>
      <c r="N53" s="39">
        <f t="shared" si="0"/>
        <v>749024.6</v>
      </c>
    </row>
    <row r="54" spans="1:14" s="48" customFormat="1" ht="15.6" x14ac:dyDescent="0.3">
      <c r="A54" s="41" t="s">
        <v>100</v>
      </c>
      <c r="B54" s="42" t="s">
        <v>101</v>
      </c>
      <c r="C54" s="37">
        <v>331048.72000000003</v>
      </c>
      <c r="D54" s="37">
        <v>126707.8</v>
      </c>
      <c r="E54" s="37">
        <v>4776.3999999999996</v>
      </c>
      <c r="F54" s="37">
        <v>10991.7</v>
      </c>
      <c r="G54" s="37">
        <v>6926.57</v>
      </c>
      <c r="H54" s="37">
        <v>3622.86</v>
      </c>
      <c r="I54" s="37">
        <v>8062.9</v>
      </c>
      <c r="J54" s="37">
        <v>892.22</v>
      </c>
      <c r="K54" s="37">
        <v>1467.64</v>
      </c>
      <c r="L54" s="38">
        <v>2783</v>
      </c>
      <c r="M54" s="37">
        <v>0</v>
      </c>
      <c r="N54" s="39">
        <f t="shared" si="0"/>
        <v>497279.81000000006</v>
      </c>
    </row>
    <row r="55" spans="1:14" s="48" customFormat="1" ht="15.6" x14ac:dyDescent="0.3">
      <c r="A55" s="41" t="s">
        <v>102</v>
      </c>
      <c r="B55" s="42" t="s">
        <v>103</v>
      </c>
      <c r="C55" s="37">
        <v>49431.81</v>
      </c>
      <c r="D55" s="37">
        <v>30731.59</v>
      </c>
      <c r="E55" s="37">
        <v>899.38</v>
      </c>
      <c r="F55" s="37">
        <v>2591.37</v>
      </c>
      <c r="G55" s="37">
        <v>187.4</v>
      </c>
      <c r="H55" s="37">
        <v>314.58999999999997</v>
      </c>
      <c r="I55" s="37">
        <v>295.67</v>
      </c>
      <c r="J55" s="37">
        <v>202.7</v>
      </c>
      <c r="K55" s="37">
        <v>61.21</v>
      </c>
      <c r="L55" s="38">
        <v>0</v>
      </c>
      <c r="M55" s="37">
        <v>0</v>
      </c>
      <c r="N55" s="39">
        <f t="shared" si="0"/>
        <v>84715.719999999987</v>
      </c>
    </row>
    <row r="56" spans="1:14" s="48" customFormat="1" ht="15.6" x14ac:dyDescent="0.3">
      <c r="A56" s="41" t="s">
        <v>104</v>
      </c>
      <c r="B56" s="42" t="s">
        <v>105</v>
      </c>
      <c r="C56" s="37">
        <v>133454.53999999998</v>
      </c>
      <c r="D56" s="37">
        <v>56610.99</v>
      </c>
      <c r="E56" s="37">
        <v>2216.66</v>
      </c>
      <c r="F56" s="37">
        <v>5930.24</v>
      </c>
      <c r="G56" s="37">
        <v>3436.68</v>
      </c>
      <c r="H56" s="37">
        <v>1112.83</v>
      </c>
      <c r="I56" s="37">
        <v>2633.56</v>
      </c>
      <c r="J56" s="37">
        <v>430.75</v>
      </c>
      <c r="K56" s="37">
        <v>349.77</v>
      </c>
      <c r="L56" s="38">
        <v>0</v>
      </c>
      <c r="M56" s="37">
        <v>0</v>
      </c>
      <c r="N56" s="39">
        <f t="shared" si="0"/>
        <v>206176.01999999993</v>
      </c>
    </row>
    <row r="57" spans="1:14" s="48" customFormat="1" ht="15.6" x14ac:dyDescent="0.3">
      <c r="A57" s="41" t="s">
        <v>106</v>
      </c>
      <c r="B57" s="42" t="s">
        <v>107</v>
      </c>
      <c r="C57" s="37">
        <v>108116.33</v>
      </c>
      <c r="D57" s="37">
        <v>55010.39</v>
      </c>
      <c r="E57" s="37">
        <v>1803.11</v>
      </c>
      <c r="F57" s="37">
        <v>4866.6000000000004</v>
      </c>
      <c r="G57" s="37">
        <v>2796.36</v>
      </c>
      <c r="H57" s="37">
        <v>881.79</v>
      </c>
      <c r="I57" s="37">
        <v>2107.2800000000002</v>
      </c>
      <c r="J57" s="37">
        <v>355.65</v>
      </c>
      <c r="K57" s="37">
        <v>269.61</v>
      </c>
      <c r="L57" s="38">
        <v>0</v>
      </c>
      <c r="M57" s="37">
        <v>0</v>
      </c>
      <c r="N57" s="39">
        <f t="shared" si="0"/>
        <v>176207.11999999997</v>
      </c>
    </row>
    <row r="58" spans="1:14" s="48" customFormat="1" ht="15.6" x14ac:dyDescent="0.3">
      <c r="A58" s="41" t="s">
        <v>108</v>
      </c>
      <c r="B58" s="42" t="s">
        <v>109</v>
      </c>
      <c r="C58" s="37">
        <v>264212.89</v>
      </c>
      <c r="D58" s="37">
        <v>119040.27</v>
      </c>
      <c r="E58" s="37">
        <v>4019.85</v>
      </c>
      <c r="F58" s="37">
        <v>9725.19</v>
      </c>
      <c r="G58" s="37">
        <v>8970.3700000000008</v>
      </c>
      <c r="H58" s="37">
        <v>2701.47</v>
      </c>
      <c r="I58" s="37">
        <v>7327.67</v>
      </c>
      <c r="J58" s="37">
        <v>723.06</v>
      </c>
      <c r="K58" s="37">
        <v>1038.3800000000001</v>
      </c>
      <c r="L58" s="38">
        <v>5327</v>
      </c>
      <c r="M58" s="37">
        <v>0</v>
      </c>
      <c r="N58" s="39">
        <f t="shared" si="0"/>
        <v>423086.14999999997</v>
      </c>
    </row>
    <row r="59" spans="1:14" s="48" customFormat="1" ht="15.6" x14ac:dyDescent="0.3">
      <c r="A59" s="41" t="s">
        <v>110</v>
      </c>
      <c r="B59" s="42" t="s">
        <v>111</v>
      </c>
      <c r="C59" s="37">
        <v>303895.96000000002</v>
      </c>
      <c r="D59" s="37">
        <v>140524.45000000001</v>
      </c>
      <c r="E59" s="37">
        <v>4754.5600000000004</v>
      </c>
      <c r="F59" s="37">
        <v>10965.82</v>
      </c>
      <c r="G59" s="37">
        <v>11781.04</v>
      </c>
      <c r="H59" s="37">
        <v>3320.96</v>
      </c>
      <c r="I59" s="37">
        <v>9356.0300000000007</v>
      </c>
      <c r="J59" s="37">
        <v>796.64</v>
      </c>
      <c r="K59" s="37">
        <v>1332.41</v>
      </c>
      <c r="L59" s="38">
        <v>0</v>
      </c>
      <c r="M59" s="37">
        <v>0</v>
      </c>
      <c r="N59" s="39">
        <f t="shared" si="0"/>
        <v>486727.87000000005</v>
      </c>
    </row>
    <row r="60" spans="1:14" s="48" customFormat="1" ht="15.6" x14ac:dyDescent="0.3">
      <c r="A60" s="41" t="s">
        <v>112</v>
      </c>
      <c r="B60" s="42" t="s">
        <v>113</v>
      </c>
      <c r="C60" s="37">
        <v>421619.54000000004</v>
      </c>
      <c r="D60" s="37">
        <v>217787.51999999999</v>
      </c>
      <c r="E60" s="37">
        <v>5030.1499999999996</v>
      </c>
      <c r="F60" s="37">
        <v>11901.51</v>
      </c>
      <c r="G60" s="37">
        <v>14034.09</v>
      </c>
      <c r="H60" s="37">
        <v>4470.66</v>
      </c>
      <c r="I60" s="37">
        <v>12166.57</v>
      </c>
      <c r="J60" s="37">
        <v>1013.94</v>
      </c>
      <c r="K60" s="37">
        <v>1787.36</v>
      </c>
      <c r="L60" s="38">
        <v>0</v>
      </c>
      <c r="M60" s="37">
        <v>0</v>
      </c>
      <c r="N60" s="39">
        <f t="shared" si="0"/>
        <v>689811.34</v>
      </c>
    </row>
    <row r="61" spans="1:14" s="48" customFormat="1" ht="15.6" x14ac:dyDescent="0.3">
      <c r="A61" s="41" t="s">
        <v>114</v>
      </c>
      <c r="B61" s="42" t="s">
        <v>115</v>
      </c>
      <c r="C61" s="37">
        <v>331801.92</v>
      </c>
      <c r="D61" s="37">
        <v>184289.87</v>
      </c>
      <c r="E61" s="37">
        <v>5907.49</v>
      </c>
      <c r="F61" s="37">
        <v>17222.990000000002</v>
      </c>
      <c r="G61" s="37">
        <v>3002.33</v>
      </c>
      <c r="H61" s="37">
        <v>2097.46</v>
      </c>
      <c r="I61" s="37">
        <v>2706.92</v>
      </c>
      <c r="J61" s="37">
        <v>1249.81</v>
      </c>
      <c r="K61" s="37">
        <v>407.84</v>
      </c>
      <c r="L61" s="38">
        <v>0</v>
      </c>
      <c r="M61" s="37">
        <v>0</v>
      </c>
      <c r="N61" s="39">
        <f t="shared" si="0"/>
        <v>548686.63</v>
      </c>
    </row>
    <row r="62" spans="1:14" s="48" customFormat="1" ht="15.6" x14ac:dyDescent="0.3">
      <c r="A62" s="41" t="s">
        <v>116</v>
      </c>
      <c r="B62" s="42" t="s">
        <v>117</v>
      </c>
      <c r="C62" s="37">
        <v>85870.37</v>
      </c>
      <c r="D62" s="37">
        <v>45474.63</v>
      </c>
      <c r="E62" s="37">
        <v>1384.79</v>
      </c>
      <c r="F62" s="37">
        <v>3629.88</v>
      </c>
      <c r="G62" s="37">
        <v>942.11</v>
      </c>
      <c r="H62" s="37">
        <v>753.17</v>
      </c>
      <c r="I62" s="37">
        <v>1282.2</v>
      </c>
      <c r="J62" s="37">
        <v>272.38</v>
      </c>
      <c r="K62" s="37">
        <v>250.98</v>
      </c>
      <c r="L62" s="38">
        <v>4563</v>
      </c>
      <c r="M62" s="37">
        <v>0</v>
      </c>
      <c r="N62" s="39">
        <f t="shared" si="0"/>
        <v>144423.51000000004</v>
      </c>
    </row>
    <row r="63" spans="1:14" s="48" customFormat="1" ht="15.6" x14ac:dyDescent="0.3">
      <c r="A63" s="41" t="s">
        <v>118</v>
      </c>
      <c r="B63" s="42" t="s">
        <v>119</v>
      </c>
      <c r="C63" s="37">
        <v>233957.66000000003</v>
      </c>
      <c r="D63" s="37">
        <v>98905</v>
      </c>
      <c r="E63" s="37">
        <v>3485.55</v>
      </c>
      <c r="F63" s="37">
        <v>9023.2900000000009</v>
      </c>
      <c r="G63" s="37">
        <v>8731.44</v>
      </c>
      <c r="H63" s="37">
        <v>2163.39</v>
      </c>
      <c r="I63" s="37">
        <v>6367.78</v>
      </c>
      <c r="J63" s="37">
        <v>645.41</v>
      </c>
      <c r="K63" s="37">
        <v>770.42</v>
      </c>
      <c r="L63" s="38">
        <v>0</v>
      </c>
      <c r="M63" s="37">
        <v>0</v>
      </c>
      <c r="N63" s="39">
        <f t="shared" si="0"/>
        <v>364049.94</v>
      </c>
    </row>
    <row r="64" spans="1:14" s="48" customFormat="1" ht="15.6" x14ac:dyDescent="0.3">
      <c r="A64" s="41" t="s">
        <v>120</v>
      </c>
      <c r="B64" s="42" t="s">
        <v>121</v>
      </c>
      <c r="C64" s="37">
        <v>113855.64000000001</v>
      </c>
      <c r="D64" s="37">
        <v>39322.199999999997</v>
      </c>
      <c r="E64" s="37">
        <v>1874.34</v>
      </c>
      <c r="F64" s="37">
        <v>5023.8500000000004</v>
      </c>
      <c r="G64" s="37">
        <v>3424.75</v>
      </c>
      <c r="H64" s="37">
        <v>948.36</v>
      </c>
      <c r="I64" s="37">
        <v>2462.64</v>
      </c>
      <c r="J64" s="37">
        <v>369.18</v>
      </c>
      <c r="K64" s="37">
        <v>297.95</v>
      </c>
      <c r="L64" s="38">
        <v>0</v>
      </c>
      <c r="M64" s="37">
        <v>0</v>
      </c>
      <c r="N64" s="39">
        <f t="shared" si="0"/>
        <v>167578.91000000003</v>
      </c>
    </row>
    <row r="65" spans="1:14" s="48" customFormat="1" ht="15.6" x14ac:dyDescent="0.3">
      <c r="A65" s="41" t="s">
        <v>122</v>
      </c>
      <c r="B65" s="42" t="s">
        <v>123</v>
      </c>
      <c r="C65" s="37">
        <v>3001847.38</v>
      </c>
      <c r="D65" s="37">
        <v>1094671.3799999999</v>
      </c>
      <c r="E65" s="37">
        <v>39976.050000000003</v>
      </c>
      <c r="F65" s="37">
        <v>91070.86</v>
      </c>
      <c r="G65" s="37">
        <v>88713.5</v>
      </c>
      <c r="H65" s="37">
        <v>33855.599999999999</v>
      </c>
      <c r="I65" s="37">
        <v>87214.41</v>
      </c>
      <c r="J65" s="37">
        <v>6230.76</v>
      </c>
      <c r="K65" s="37">
        <v>14130.76</v>
      </c>
      <c r="L65" s="38">
        <v>988476</v>
      </c>
      <c r="M65" s="37">
        <v>67640.820000000007</v>
      </c>
      <c r="N65" s="39">
        <f t="shared" si="0"/>
        <v>5513827.5199999996</v>
      </c>
    </row>
    <row r="66" spans="1:14" s="48" customFormat="1" ht="15.6" x14ac:dyDescent="0.3">
      <c r="A66" s="41" t="s">
        <v>124</v>
      </c>
      <c r="B66" s="42" t="s">
        <v>125</v>
      </c>
      <c r="C66" s="37">
        <v>682683.31</v>
      </c>
      <c r="D66" s="37">
        <v>98433.4</v>
      </c>
      <c r="E66" s="37">
        <v>10488.15</v>
      </c>
      <c r="F66" s="37">
        <v>25028.83</v>
      </c>
      <c r="G66" s="37">
        <v>31182.35</v>
      </c>
      <c r="H66" s="37">
        <v>7118.26</v>
      </c>
      <c r="I66" s="37">
        <v>22198.01</v>
      </c>
      <c r="J66" s="37">
        <v>1842.31</v>
      </c>
      <c r="K66" s="37">
        <v>2771.41</v>
      </c>
      <c r="L66" s="38">
        <v>0</v>
      </c>
      <c r="M66" s="37">
        <v>0</v>
      </c>
      <c r="N66" s="39">
        <f t="shared" si="0"/>
        <v>881746.03000000014</v>
      </c>
    </row>
    <row r="67" spans="1:14" s="48" customFormat="1" ht="15.6" x14ac:dyDescent="0.3">
      <c r="A67" s="41" t="s">
        <v>126</v>
      </c>
      <c r="B67" s="42" t="s">
        <v>127</v>
      </c>
      <c r="C67" s="37">
        <v>3063106.94</v>
      </c>
      <c r="D67" s="37">
        <v>1424522.05</v>
      </c>
      <c r="E67" s="37">
        <v>44327.75</v>
      </c>
      <c r="F67" s="37">
        <v>91559.39</v>
      </c>
      <c r="G67" s="37">
        <v>117496.84</v>
      </c>
      <c r="H67" s="37">
        <v>37600.5</v>
      </c>
      <c r="I67" s="37">
        <v>107308.98</v>
      </c>
      <c r="J67" s="37">
        <v>6220.85</v>
      </c>
      <c r="K67" s="37">
        <v>16453.98</v>
      </c>
      <c r="L67" s="38">
        <v>0</v>
      </c>
      <c r="M67" s="37">
        <v>0</v>
      </c>
      <c r="N67" s="39">
        <f t="shared" si="0"/>
        <v>4908597.28</v>
      </c>
    </row>
    <row r="68" spans="1:14" s="48" customFormat="1" ht="15.6" x14ac:dyDescent="0.3">
      <c r="A68" s="41" t="s">
        <v>128</v>
      </c>
      <c r="B68" s="42" t="s">
        <v>129</v>
      </c>
      <c r="C68" s="37">
        <v>189945.94</v>
      </c>
      <c r="D68" s="37">
        <v>67516.58</v>
      </c>
      <c r="E68" s="37">
        <v>2843.01</v>
      </c>
      <c r="F68" s="37">
        <v>7763.68</v>
      </c>
      <c r="G68" s="37">
        <v>5907.23</v>
      </c>
      <c r="H68" s="37">
        <v>1589.25</v>
      </c>
      <c r="I68" s="37">
        <v>4239.59</v>
      </c>
      <c r="J68" s="37">
        <v>550.54999999999995</v>
      </c>
      <c r="K68" s="37">
        <v>513.59</v>
      </c>
      <c r="L68" s="38">
        <v>2708</v>
      </c>
      <c r="M68" s="37">
        <v>0</v>
      </c>
      <c r="N68" s="39">
        <f t="shared" si="0"/>
        <v>283577.42000000004</v>
      </c>
    </row>
    <row r="69" spans="1:14" s="48" customFormat="1" ht="15.6" x14ac:dyDescent="0.3">
      <c r="A69" s="41" t="s">
        <v>130</v>
      </c>
      <c r="B69" s="42" t="s">
        <v>131</v>
      </c>
      <c r="C69" s="37">
        <v>246052.97</v>
      </c>
      <c r="D69" s="37">
        <v>97530.59</v>
      </c>
      <c r="E69" s="37">
        <v>3671.08</v>
      </c>
      <c r="F69" s="37">
        <v>10308.700000000001</v>
      </c>
      <c r="G69" s="37">
        <v>6982.95</v>
      </c>
      <c r="H69" s="37">
        <v>1952.94</v>
      </c>
      <c r="I69" s="37">
        <v>4926.9799999999996</v>
      </c>
      <c r="J69" s="37">
        <v>702.74</v>
      </c>
      <c r="K69" s="37">
        <v>596.1</v>
      </c>
      <c r="L69" s="38">
        <v>0</v>
      </c>
      <c r="M69" s="37">
        <v>0</v>
      </c>
      <c r="N69" s="39">
        <f t="shared" si="0"/>
        <v>372725.05</v>
      </c>
    </row>
    <row r="70" spans="1:14" s="48" customFormat="1" ht="15.6" x14ac:dyDescent="0.3">
      <c r="A70" s="41" t="s">
        <v>132</v>
      </c>
      <c r="B70" s="42" t="s">
        <v>133</v>
      </c>
      <c r="C70" s="37">
        <v>85719.19</v>
      </c>
      <c r="D70" s="37">
        <v>42906.66</v>
      </c>
      <c r="E70" s="37">
        <v>1422.96</v>
      </c>
      <c r="F70" s="37">
        <v>3876.13</v>
      </c>
      <c r="G70" s="37">
        <v>1150.6600000000001</v>
      </c>
      <c r="H70" s="37">
        <v>684.15</v>
      </c>
      <c r="I70" s="37">
        <v>1207.75</v>
      </c>
      <c r="J70" s="37">
        <v>287.79000000000002</v>
      </c>
      <c r="K70" s="37">
        <v>204.14</v>
      </c>
      <c r="L70" s="38">
        <v>0</v>
      </c>
      <c r="M70" s="37">
        <v>0</v>
      </c>
      <c r="N70" s="39">
        <f t="shared" si="0"/>
        <v>137459.43000000002</v>
      </c>
    </row>
    <row r="71" spans="1:14" s="48" customFormat="1" ht="15.6" x14ac:dyDescent="0.3">
      <c r="A71" s="41" t="s">
        <v>134</v>
      </c>
      <c r="B71" s="42" t="s">
        <v>135</v>
      </c>
      <c r="C71" s="37">
        <v>203135.56</v>
      </c>
      <c r="D71" s="37">
        <v>128832.86</v>
      </c>
      <c r="E71" s="37">
        <v>3112.62</v>
      </c>
      <c r="F71" s="37">
        <v>6224.05</v>
      </c>
      <c r="G71" s="37">
        <v>9855.6299999999992</v>
      </c>
      <c r="H71" s="37">
        <v>2602.62</v>
      </c>
      <c r="I71" s="37">
        <v>8240.94</v>
      </c>
      <c r="J71" s="37">
        <v>502.47</v>
      </c>
      <c r="K71" s="37">
        <v>1147.01</v>
      </c>
      <c r="L71" s="38">
        <v>19346</v>
      </c>
      <c r="M71" s="37">
        <v>0</v>
      </c>
      <c r="N71" s="39">
        <f t="shared" si="0"/>
        <v>382999.75999999995</v>
      </c>
    </row>
    <row r="72" spans="1:14" s="48" customFormat="1" ht="15.6" x14ac:dyDescent="0.3">
      <c r="A72" s="41" t="s">
        <v>136</v>
      </c>
      <c r="B72" s="42" t="s">
        <v>137</v>
      </c>
      <c r="C72" s="37">
        <v>470365.36</v>
      </c>
      <c r="D72" s="37">
        <v>197562.75</v>
      </c>
      <c r="E72" s="37">
        <v>7086.29</v>
      </c>
      <c r="F72" s="37">
        <v>15090.72</v>
      </c>
      <c r="G72" s="37">
        <v>19912.98</v>
      </c>
      <c r="H72" s="37">
        <v>5660.87</v>
      </c>
      <c r="I72" s="37">
        <v>16834.25</v>
      </c>
      <c r="J72" s="37">
        <v>1138.33</v>
      </c>
      <c r="K72" s="37">
        <v>2418.7800000000002</v>
      </c>
      <c r="L72" s="38">
        <v>0</v>
      </c>
      <c r="M72" s="37">
        <v>0</v>
      </c>
      <c r="N72" s="39">
        <f t="shared" si="0"/>
        <v>736070.33</v>
      </c>
    </row>
    <row r="73" spans="1:14" s="48" customFormat="1" ht="15.6" x14ac:dyDescent="0.3">
      <c r="A73" s="41" t="s">
        <v>138</v>
      </c>
      <c r="B73" s="42" t="s">
        <v>139</v>
      </c>
      <c r="C73" s="37">
        <v>135453.39000000001</v>
      </c>
      <c r="D73" s="37">
        <v>88118.81</v>
      </c>
      <c r="E73" s="37">
        <v>2204.8000000000002</v>
      </c>
      <c r="F73" s="37">
        <v>5978.81</v>
      </c>
      <c r="G73" s="37">
        <v>2575.75</v>
      </c>
      <c r="H73" s="37">
        <v>1106.32</v>
      </c>
      <c r="I73" s="37">
        <v>2258.2800000000002</v>
      </c>
      <c r="J73" s="37">
        <v>434.62</v>
      </c>
      <c r="K73" s="37">
        <v>341.08</v>
      </c>
      <c r="L73" s="38">
        <v>0</v>
      </c>
      <c r="M73" s="37">
        <v>0</v>
      </c>
      <c r="N73" s="39">
        <f t="shared" ref="N73:N136" si="1">SUM(C73:M73)</f>
        <v>238471.86</v>
      </c>
    </row>
    <row r="74" spans="1:14" s="48" customFormat="1" ht="15.6" x14ac:dyDescent="0.3">
      <c r="A74" s="41" t="s">
        <v>140</v>
      </c>
      <c r="B74" s="42" t="s">
        <v>141</v>
      </c>
      <c r="C74" s="37">
        <v>448697.62</v>
      </c>
      <c r="D74" s="37">
        <v>277543.38</v>
      </c>
      <c r="E74" s="37">
        <v>6020.83</v>
      </c>
      <c r="F74" s="37">
        <v>15829.01</v>
      </c>
      <c r="G74" s="37">
        <v>12469.78</v>
      </c>
      <c r="H74" s="37">
        <v>4081.7</v>
      </c>
      <c r="I74" s="37">
        <v>10277.799999999999</v>
      </c>
      <c r="J74" s="37">
        <v>1250.31</v>
      </c>
      <c r="K74" s="37">
        <v>1433.83</v>
      </c>
      <c r="L74" s="38">
        <v>0</v>
      </c>
      <c r="M74" s="37">
        <v>0</v>
      </c>
      <c r="N74" s="39">
        <f t="shared" si="1"/>
        <v>777604.26</v>
      </c>
    </row>
    <row r="75" spans="1:14" s="48" customFormat="1" ht="15.6" x14ac:dyDescent="0.3">
      <c r="A75" s="41" t="s">
        <v>142</v>
      </c>
      <c r="B75" s="42" t="s">
        <v>143</v>
      </c>
      <c r="C75" s="37">
        <v>47728364.310000002</v>
      </c>
      <c r="D75" s="37">
        <v>19229655.5</v>
      </c>
      <c r="E75" s="37">
        <v>708276.5</v>
      </c>
      <c r="F75" s="37">
        <v>1313869.0900000001</v>
      </c>
      <c r="G75" s="37">
        <v>616603.82999999996</v>
      </c>
      <c r="H75" s="37">
        <v>619771.18999999994</v>
      </c>
      <c r="I75" s="37">
        <v>1280217.74</v>
      </c>
      <c r="J75" s="37">
        <v>90065.62</v>
      </c>
      <c r="K75" s="37">
        <v>286968.82</v>
      </c>
      <c r="L75" s="38">
        <v>2326873</v>
      </c>
      <c r="M75" s="37">
        <v>0</v>
      </c>
      <c r="N75" s="39">
        <f t="shared" si="1"/>
        <v>74200665.599999994</v>
      </c>
    </row>
    <row r="76" spans="1:14" s="48" customFormat="1" ht="15.6" x14ac:dyDescent="0.3">
      <c r="A76" s="41" t="s">
        <v>144</v>
      </c>
      <c r="B76" s="42" t="s">
        <v>145</v>
      </c>
      <c r="C76" s="37">
        <v>1484885.9</v>
      </c>
      <c r="D76" s="37">
        <v>650913.82999999996</v>
      </c>
      <c r="E76" s="37">
        <v>22135.02</v>
      </c>
      <c r="F76" s="37">
        <v>44632.56</v>
      </c>
      <c r="G76" s="37">
        <v>55437.86</v>
      </c>
      <c r="H76" s="37">
        <v>18893.25</v>
      </c>
      <c r="I76" s="37">
        <v>52606.81</v>
      </c>
      <c r="J76" s="37">
        <v>3403.67</v>
      </c>
      <c r="K76" s="37">
        <v>8325.8799999999992</v>
      </c>
      <c r="L76" s="38">
        <v>0</v>
      </c>
      <c r="M76" s="37">
        <v>0</v>
      </c>
      <c r="N76" s="39">
        <f t="shared" si="1"/>
        <v>2341234.7799999998</v>
      </c>
    </row>
    <row r="77" spans="1:14" s="48" customFormat="1" ht="15.6" x14ac:dyDescent="0.3">
      <c r="A77" s="41" t="s">
        <v>146</v>
      </c>
      <c r="B77" s="42" t="s">
        <v>147</v>
      </c>
      <c r="C77" s="37">
        <v>180392.47</v>
      </c>
      <c r="D77" s="37">
        <v>86143.25</v>
      </c>
      <c r="E77" s="37">
        <v>2915.56</v>
      </c>
      <c r="F77" s="37">
        <v>7268.87</v>
      </c>
      <c r="G77" s="37">
        <v>7234.24</v>
      </c>
      <c r="H77" s="37">
        <v>1740.38</v>
      </c>
      <c r="I77" s="37">
        <v>5212.74</v>
      </c>
      <c r="J77" s="37">
        <v>529.14</v>
      </c>
      <c r="K77" s="37">
        <v>633.09</v>
      </c>
      <c r="L77" s="38">
        <v>8044</v>
      </c>
      <c r="M77" s="37">
        <v>0</v>
      </c>
      <c r="N77" s="39">
        <f t="shared" si="1"/>
        <v>300113.74</v>
      </c>
    </row>
    <row r="78" spans="1:14" s="48" customFormat="1" ht="15.6" x14ac:dyDescent="0.3">
      <c r="A78" s="41" t="s">
        <v>148</v>
      </c>
      <c r="B78" s="42" t="s">
        <v>149</v>
      </c>
      <c r="C78" s="37">
        <v>360243.4</v>
      </c>
      <c r="D78" s="37">
        <v>171846.57</v>
      </c>
      <c r="E78" s="37">
        <v>5470.22</v>
      </c>
      <c r="F78" s="37">
        <v>12111.45</v>
      </c>
      <c r="G78" s="37">
        <v>15190.31</v>
      </c>
      <c r="H78" s="37">
        <v>4156.16</v>
      </c>
      <c r="I78" s="37">
        <v>12379.05</v>
      </c>
      <c r="J78" s="37">
        <v>878.08</v>
      </c>
      <c r="K78" s="37">
        <v>1731.96</v>
      </c>
      <c r="L78" s="38">
        <v>0</v>
      </c>
      <c r="M78" s="37">
        <v>0</v>
      </c>
      <c r="N78" s="39">
        <f t="shared" si="1"/>
        <v>584007.19999999995</v>
      </c>
    </row>
    <row r="79" spans="1:14" s="48" customFormat="1" ht="15.6" x14ac:dyDescent="0.3">
      <c r="A79" s="41" t="s">
        <v>150</v>
      </c>
      <c r="B79" s="42" t="s">
        <v>151</v>
      </c>
      <c r="C79" s="37">
        <v>323325.83999999997</v>
      </c>
      <c r="D79" s="37">
        <v>250204.53</v>
      </c>
      <c r="E79" s="37">
        <v>5354.75</v>
      </c>
      <c r="F79" s="37">
        <v>14839.11</v>
      </c>
      <c r="G79" s="37">
        <v>7816.1</v>
      </c>
      <c r="H79" s="37">
        <v>2492.11</v>
      </c>
      <c r="I79" s="37">
        <v>5688.89</v>
      </c>
      <c r="J79" s="37">
        <v>1066.32</v>
      </c>
      <c r="K79" s="37">
        <v>711.73</v>
      </c>
      <c r="L79" s="38">
        <v>0</v>
      </c>
      <c r="M79" s="37">
        <v>0</v>
      </c>
      <c r="N79" s="39">
        <f t="shared" si="1"/>
        <v>611499.37999999989</v>
      </c>
    </row>
    <row r="80" spans="1:14" s="48" customFormat="1" ht="15.6" x14ac:dyDescent="0.3">
      <c r="A80" s="41" t="s">
        <v>152</v>
      </c>
      <c r="B80" s="42" t="s">
        <v>153</v>
      </c>
      <c r="C80" s="37">
        <v>439747.76999999996</v>
      </c>
      <c r="D80" s="37">
        <v>244310.73</v>
      </c>
      <c r="E80" s="37">
        <v>6808.82</v>
      </c>
      <c r="F80" s="37">
        <v>12239.26</v>
      </c>
      <c r="G80" s="37">
        <v>19136.98</v>
      </c>
      <c r="H80" s="37">
        <v>6243.9</v>
      </c>
      <c r="I80" s="37">
        <v>18079.84</v>
      </c>
      <c r="J80" s="37">
        <v>880.91</v>
      </c>
      <c r="K80" s="37">
        <v>2889.92</v>
      </c>
      <c r="L80" s="38">
        <v>0</v>
      </c>
      <c r="M80" s="37">
        <v>0</v>
      </c>
      <c r="N80" s="39">
        <f t="shared" si="1"/>
        <v>750338.13</v>
      </c>
    </row>
    <row r="81" spans="1:14" s="48" customFormat="1" ht="15.6" x14ac:dyDescent="0.3">
      <c r="A81" s="41" t="s">
        <v>154</v>
      </c>
      <c r="B81" s="42" t="s">
        <v>155</v>
      </c>
      <c r="C81" s="37">
        <v>1843786.69</v>
      </c>
      <c r="D81" s="37">
        <v>809833.57</v>
      </c>
      <c r="E81" s="37">
        <v>27058.84</v>
      </c>
      <c r="F81" s="37">
        <v>57804.160000000003</v>
      </c>
      <c r="G81" s="37">
        <v>80884.55</v>
      </c>
      <c r="H81" s="37">
        <v>22103.31</v>
      </c>
      <c r="I81" s="37">
        <v>67198.92</v>
      </c>
      <c r="J81" s="37">
        <v>4372.9399999999996</v>
      </c>
      <c r="K81" s="37">
        <v>9450.41</v>
      </c>
      <c r="L81" s="38">
        <v>0</v>
      </c>
      <c r="M81" s="37">
        <v>0</v>
      </c>
      <c r="N81" s="39">
        <f t="shared" si="1"/>
        <v>2922493.3899999997</v>
      </c>
    </row>
    <row r="82" spans="1:14" s="48" customFormat="1" ht="15.6" x14ac:dyDescent="0.3">
      <c r="A82" s="41" t="s">
        <v>156</v>
      </c>
      <c r="B82" s="42" t="s">
        <v>157</v>
      </c>
      <c r="C82" s="37">
        <v>100832.72</v>
      </c>
      <c r="D82" s="37">
        <v>51895.27</v>
      </c>
      <c r="E82" s="37">
        <v>1771.6</v>
      </c>
      <c r="F82" s="37">
        <v>5212.6099999999997</v>
      </c>
      <c r="G82" s="37">
        <v>1062.8800000000001</v>
      </c>
      <c r="H82" s="37">
        <v>624.96</v>
      </c>
      <c r="I82" s="37">
        <v>856.74</v>
      </c>
      <c r="J82" s="37">
        <v>378.55</v>
      </c>
      <c r="K82" s="37">
        <v>116.58</v>
      </c>
      <c r="L82" s="38">
        <v>0</v>
      </c>
      <c r="M82" s="37">
        <v>0</v>
      </c>
      <c r="N82" s="39">
        <f t="shared" si="1"/>
        <v>162751.90999999995</v>
      </c>
    </row>
    <row r="83" spans="1:14" s="48" customFormat="1" ht="15.6" x14ac:dyDescent="0.3">
      <c r="A83" s="41" t="s">
        <v>158</v>
      </c>
      <c r="B83" s="42" t="s">
        <v>159</v>
      </c>
      <c r="C83" s="37">
        <v>342036.12</v>
      </c>
      <c r="D83" s="37">
        <v>141606.57</v>
      </c>
      <c r="E83" s="37">
        <v>4107.75</v>
      </c>
      <c r="F83" s="37">
        <v>13210.41</v>
      </c>
      <c r="G83" s="37">
        <v>6174.96</v>
      </c>
      <c r="H83" s="37">
        <v>2256.52</v>
      </c>
      <c r="I83" s="37">
        <v>4530.17</v>
      </c>
      <c r="J83" s="37">
        <v>901.48</v>
      </c>
      <c r="K83" s="37">
        <v>548.09</v>
      </c>
      <c r="L83" s="38">
        <v>0</v>
      </c>
      <c r="M83" s="37">
        <v>0</v>
      </c>
      <c r="N83" s="39">
        <f t="shared" si="1"/>
        <v>515372.07</v>
      </c>
    </row>
    <row r="84" spans="1:14" s="48" customFormat="1" ht="15.6" x14ac:dyDescent="0.3">
      <c r="A84" s="41" t="s">
        <v>160</v>
      </c>
      <c r="B84" s="42" t="s">
        <v>161</v>
      </c>
      <c r="C84" s="37">
        <v>211921.53000000003</v>
      </c>
      <c r="D84" s="37">
        <v>90913.19</v>
      </c>
      <c r="E84" s="37">
        <v>3177.9</v>
      </c>
      <c r="F84" s="37">
        <v>8181.15</v>
      </c>
      <c r="G84" s="37">
        <v>7992.63</v>
      </c>
      <c r="H84" s="37">
        <v>1968.98</v>
      </c>
      <c r="I84" s="37">
        <v>5809.17</v>
      </c>
      <c r="J84" s="37">
        <v>603.87</v>
      </c>
      <c r="K84" s="37">
        <v>702.83</v>
      </c>
      <c r="L84" s="38">
        <v>0</v>
      </c>
      <c r="M84" s="37">
        <v>0</v>
      </c>
      <c r="N84" s="39">
        <f t="shared" si="1"/>
        <v>331271.25000000006</v>
      </c>
    </row>
    <row r="85" spans="1:14" s="48" customFormat="1" ht="15.6" x14ac:dyDescent="0.3">
      <c r="A85" s="41" t="s">
        <v>162</v>
      </c>
      <c r="B85" s="42" t="s">
        <v>163</v>
      </c>
      <c r="C85" s="37">
        <v>240193.99</v>
      </c>
      <c r="D85" s="37">
        <v>102975.28</v>
      </c>
      <c r="E85" s="37">
        <v>3520.28</v>
      </c>
      <c r="F85" s="37">
        <v>8056.58</v>
      </c>
      <c r="G85" s="37">
        <v>10142.89</v>
      </c>
      <c r="H85" s="37">
        <v>2662.54</v>
      </c>
      <c r="I85" s="37">
        <v>8102.83</v>
      </c>
      <c r="J85" s="37">
        <v>593.21</v>
      </c>
      <c r="K85" s="37">
        <v>1086.8699999999999</v>
      </c>
      <c r="L85" s="38">
        <v>0</v>
      </c>
      <c r="M85" s="37">
        <v>0</v>
      </c>
      <c r="N85" s="39">
        <f t="shared" si="1"/>
        <v>377334.47000000009</v>
      </c>
    </row>
    <row r="86" spans="1:14" s="48" customFormat="1" ht="15.6" x14ac:dyDescent="0.3">
      <c r="A86" s="41" t="s">
        <v>164</v>
      </c>
      <c r="B86" s="42" t="s">
        <v>165</v>
      </c>
      <c r="C86" s="37">
        <v>136061.81</v>
      </c>
      <c r="D86" s="37">
        <v>57175.9</v>
      </c>
      <c r="E86" s="37">
        <v>1967.84</v>
      </c>
      <c r="F86" s="37">
        <v>5064.32</v>
      </c>
      <c r="G86" s="37">
        <v>2994.93</v>
      </c>
      <c r="H86" s="37">
        <v>1290.6600000000001</v>
      </c>
      <c r="I86" s="37">
        <v>2941.82</v>
      </c>
      <c r="J86" s="37">
        <v>330.03</v>
      </c>
      <c r="K86" s="37">
        <v>473.06</v>
      </c>
      <c r="L86" s="38">
        <v>0</v>
      </c>
      <c r="M86" s="37">
        <v>0</v>
      </c>
      <c r="N86" s="39">
        <f t="shared" si="1"/>
        <v>208300.37</v>
      </c>
    </row>
    <row r="87" spans="1:14" s="48" customFormat="1" ht="15.6" x14ac:dyDescent="0.3">
      <c r="A87" s="41" t="s">
        <v>166</v>
      </c>
      <c r="B87" s="42" t="s">
        <v>167</v>
      </c>
      <c r="C87" s="37">
        <v>9191187.4299999997</v>
      </c>
      <c r="D87" s="37">
        <v>2836902.18</v>
      </c>
      <c r="E87" s="37">
        <v>127892.29</v>
      </c>
      <c r="F87" s="37">
        <v>201467.55</v>
      </c>
      <c r="G87" s="37">
        <v>193322.29</v>
      </c>
      <c r="H87" s="37">
        <v>138794</v>
      </c>
      <c r="I87" s="37">
        <v>316882.59000000003</v>
      </c>
      <c r="J87" s="37">
        <v>17438.38</v>
      </c>
      <c r="K87" s="37">
        <v>66258.94</v>
      </c>
      <c r="L87" s="38">
        <v>1552482</v>
      </c>
      <c r="M87" s="37">
        <v>0</v>
      </c>
      <c r="N87" s="39">
        <f t="shared" si="1"/>
        <v>14642627.649999999</v>
      </c>
    </row>
    <row r="88" spans="1:14" s="48" customFormat="1" ht="15.6" x14ac:dyDescent="0.3">
      <c r="A88" s="41" t="s">
        <v>168</v>
      </c>
      <c r="B88" s="42" t="s">
        <v>169</v>
      </c>
      <c r="C88" s="37">
        <v>126083.89000000001</v>
      </c>
      <c r="D88" s="37">
        <v>61274.38</v>
      </c>
      <c r="E88" s="37">
        <v>2091.46</v>
      </c>
      <c r="F88" s="37">
        <v>5505.05</v>
      </c>
      <c r="G88" s="37">
        <v>3782.2</v>
      </c>
      <c r="H88" s="37">
        <v>1088.01</v>
      </c>
      <c r="I88" s="37">
        <v>2807.58</v>
      </c>
      <c r="J88" s="37">
        <v>403.51</v>
      </c>
      <c r="K88" s="37">
        <v>354.94</v>
      </c>
      <c r="L88" s="38">
        <v>0</v>
      </c>
      <c r="M88" s="37">
        <v>0</v>
      </c>
      <c r="N88" s="39">
        <f t="shared" si="1"/>
        <v>203391.02000000002</v>
      </c>
    </row>
    <row r="89" spans="1:14" s="48" customFormat="1" ht="15.6" x14ac:dyDescent="0.3">
      <c r="A89" s="41" t="s">
        <v>170</v>
      </c>
      <c r="B89" s="42" t="s">
        <v>171</v>
      </c>
      <c r="C89" s="37">
        <v>158040.03</v>
      </c>
      <c r="D89" s="37">
        <v>84390.32</v>
      </c>
      <c r="E89" s="37">
        <v>2514.17</v>
      </c>
      <c r="F89" s="37">
        <v>5763.93</v>
      </c>
      <c r="G89" s="37">
        <v>4431.5600000000004</v>
      </c>
      <c r="H89" s="37">
        <v>1739.78</v>
      </c>
      <c r="I89" s="37">
        <v>4298.92</v>
      </c>
      <c r="J89" s="37">
        <v>417.46</v>
      </c>
      <c r="K89" s="37">
        <v>699.57</v>
      </c>
      <c r="L89" s="38">
        <v>10569</v>
      </c>
      <c r="M89" s="37">
        <v>0</v>
      </c>
      <c r="N89" s="39">
        <f t="shared" si="1"/>
        <v>272864.74</v>
      </c>
    </row>
    <row r="90" spans="1:14" s="48" customFormat="1" ht="15.6" x14ac:dyDescent="0.3">
      <c r="A90" s="41" t="s">
        <v>172</v>
      </c>
      <c r="B90" s="42" t="s">
        <v>173</v>
      </c>
      <c r="C90" s="37">
        <v>244333.46999999997</v>
      </c>
      <c r="D90" s="37">
        <v>55748.800000000003</v>
      </c>
      <c r="E90" s="37">
        <v>3848.69</v>
      </c>
      <c r="F90" s="37">
        <v>9641.64</v>
      </c>
      <c r="G90" s="37">
        <v>9813.69</v>
      </c>
      <c r="H90" s="37">
        <v>2351.5</v>
      </c>
      <c r="I90" s="37">
        <v>7089.88</v>
      </c>
      <c r="J90" s="37">
        <v>702.53</v>
      </c>
      <c r="K90" s="37">
        <v>857.78</v>
      </c>
      <c r="L90" s="38">
        <v>0</v>
      </c>
      <c r="M90" s="37">
        <v>0</v>
      </c>
      <c r="N90" s="39">
        <f t="shared" si="1"/>
        <v>334387.98000000004</v>
      </c>
    </row>
    <row r="91" spans="1:14" s="48" customFormat="1" ht="15.6" x14ac:dyDescent="0.3">
      <c r="A91" s="41" t="s">
        <v>174</v>
      </c>
      <c r="B91" s="42" t="s">
        <v>175</v>
      </c>
      <c r="C91" s="37">
        <v>470248.72000000003</v>
      </c>
      <c r="D91" s="37">
        <v>368794.01</v>
      </c>
      <c r="E91" s="37">
        <v>6942.32</v>
      </c>
      <c r="F91" s="37">
        <v>11675.39</v>
      </c>
      <c r="G91" s="37">
        <v>26080.46</v>
      </c>
      <c r="H91" s="37">
        <v>6963.26</v>
      </c>
      <c r="I91" s="37">
        <v>22757.56</v>
      </c>
      <c r="J91" s="37">
        <v>820.57</v>
      </c>
      <c r="K91" s="37">
        <v>3295.04</v>
      </c>
      <c r="L91" s="38">
        <v>394132</v>
      </c>
      <c r="M91" s="37">
        <v>0</v>
      </c>
      <c r="N91" s="39">
        <f t="shared" si="1"/>
        <v>1311709.33</v>
      </c>
    </row>
    <row r="92" spans="1:14" s="48" customFormat="1" ht="15.6" x14ac:dyDescent="0.3">
      <c r="A92" s="41" t="s">
        <v>176</v>
      </c>
      <c r="B92" s="42" t="s">
        <v>177</v>
      </c>
      <c r="C92" s="37">
        <v>338994.09000000008</v>
      </c>
      <c r="D92" s="37">
        <v>115748.42</v>
      </c>
      <c r="E92" s="37">
        <v>4870.12</v>
      </c>
      <c r="F92" s="37">
        <v>8348.31</v>
      </c>
      <c r="G92" s="37">
        <v>9527.2000000000007</v>
      </c>
      <c r="H92" s="37">
        <v>4928.12</v>
      </c>
      <c r="I92" s="37">
        <v>12272.11</v>
      </c>
      <c r="J92" s="37">
        <v>585.66</v>
      </c>
      <c r="K92" s="37">
        <v>2319.37</v>
      </c>
      <c r="L92" s="38">
        <v>32719</v>
      </c>
      <c r="M92" s="37">
        <v>0</v>
      </c>
      <c r="N92" s="39">
        <f t="shared" si="1"/>
        <v>530312.4</v>
      </c>
    </row>
    <row r="93" spans="1:14" s="48" customFormat="1" ht="15.6" x14ac:dyDescent="0.3">
      <c r="A93" s="41" t="s">
        <v>178</v>
      </c>
      <c r="B93" s="42" t="s">
        <v>179</v>
      </c>
      <c r="C93" s="37">
        <v>1103261.4100000001</v>
      </c>
      <c r="D93" s="37">
        <v>700934.02</v>
      </c>
      <c r="E93" s="37">
        <v>16585.169999999998</v>
      </c>
      <c r="F93" s="37">
        <v>33720.949999999997</v>
      </c>
      <c r="G93" s="37">
        <v>64346.31</v>
      </c>
      <c r="H93" s="37">
        <v>13960.4</v>
      </c>
      <c r="I93" s="37">
        <v>47212.11</v>
      </c>
      <c r="J93" s="37">
        <v>2475.6799999999998</v>
      </c>
      <c r="K93" s="37">
        <v>6131.77</v>
      </c>
      <c r="L93" s="38">
        <v>34727</v>
      </c>
      <c r="M93" s="37">
        <v>0</v>
      </c>
      <c r="N93" s="39">
        <f t="shared" si="1"/>
        <v>2023354.82</v>
      </c>
    </row>
    <row r="94" spans="1:14" s="48" customFormat="1" ht="15.6" x14ac:dyDescent="0.3">
      <c r="A94" s="41" t="s">
        <v>180</v>
      </c>
      <c r="B94" s="42" t="s">
        <v>181</v>
      </c>
      <c r="C94" s="37">
        <v>112906.13999999998</v>
      </c>
      <c r="D94" s="37">
        <v>60115.62</v>
      </c>
      <c r="E94" s="37">
        <v>1822.61</v>
      </c>
      <c r="F94" s="37">
        <v>4548.18</v>
      </c>
      <c r="G94" s="37">
        <v>2430.17</v>
      </c>
      <c r="H94" s="37">
        <v>1083.8900000000001</v>
      </c>
      <c r="I94" s="37">
        <v>2393.54</v>
      </c>
      <c r="J94" s="37">
        <v>345.94</v>
      </c>
      <c r="K94" s="37">
        <v>392.18</v>
      </c>
      <c r="L94" s="38">
        <v>0</v>
      </c>
      <c r="M94" s="37">
        <v>0</v>
      </c>
      <c r="N94" s="39">
        <f t="shared" si="1"/>
        <v>186038.27</v>
      </c>
    </row>
    <row r="95" spans="1:14" s="48" customFormat="1" ht="15.6" x14ac:dyDescent="0.3">
      <c r="A95" s="41" t="s">
        <v>182</v>
      </c>
      <c r="B95" s="42" t="s">
        <v>183</v>
      </c>
      <c r="C95" s="37">
        <v>248411.79000000004</v>
      </c>
      <c r="D95" s="37">
        <v>202906.92</v>
      </c>
      <c r="E95" s="37">
        <v>3767.08</v>
      </c>
      <c r="F95" s="37">
        <v>7733.84</v>
      </c>
      <c r="G95" s="37">
        <v>13036.76</v>
      </c>
      <c r="H95" s="37">
        <v>3116.74</v>
      </c>
      <c r="I95" s="37">
        <v>10196.82</v>
      </c>
      <c r="J95" s="37">
        <v>560.47</v>
      </c>
      <c r="K95" s="37">
        <v>1361.79</v>
      </c>
      <c r="L95" s="38">
        <v>0</v>
      </c>
      <c r="M95" s="37">
        <v>0</v>
      </c>
      <c r="N95" s="39">
        <f t="shared" si="1"/>
        <v>491092.21000000008</v>
      </c>
    </row>
    <row r="96" spans="1:14" s="48" customFormat="1" ht="15.6" x14ac:dyDescent="0.3">
      <c r="A96" s="41" t="s">
        <v>184</v>
      </c>
      <c r="B96" s="42" t="s">
        <v>185</v>
      </c>
      <c r="C96" s="37">
        <v>213635.19</v>
      </c>
      <c r="D96" s="37">
        <v>136985.65</v>
      </c>
      <c r="E96" s="37">
        <v>3469.77</v>
      </c>
      <c r="F96" s="37">
        <v>8767.8799999999992</v>
      </c>
      <c r="G96" s="37">
        <v>6854.12</v>
      </c>
      <c r="H96" s="37">
        <v>2009.08</v>
      </c>
      <c r="I96" s="37">
        <v>5334.57</v>
      </c>
      <c r="J96" s="37">
        <v>642.85</v>
      </c>
      <c r="K96" s="37">
        <v>714.46</v>
      </c>
      <c r="L96" s="38">
        <v>0</v>
      </c>
      <c r="M96" s="37">
        <v>0</v>
      </c>
      <c r="N96" s="39">
        <f t="shared" si="1"/>
        <v>378413.57</v>
      </c>
    </row>
    <row r="97" spans="1:14" s="48" customFormat="1" ht="15.6" x14ac:dyDescent="0.3">
      <c r="A97" s="41" t="s">
        <v>186</v>
      </c>
      <c r="B97" s="42" t="s">
        <v>187</v>
      </c>
      <c r="C97" s="37">
        <v>148463.03999999998</v>
      </c>
      <c r="D97" s="37">
        <v>38413.599999999999</v>
      </c>
      <c r="E97" s="37">
        <v>2359.12</v>
      </c>
      <c r="F97" s="37">
        <v>5917.02</v>
      </c>
      <c r="G97" s="37">
        <v>5384.98</v>
      </c>
      <c r="H97" s="37">
        <v>1424.08</v>
      </c>
      <c r="I97" s="37">
        <v>4078.69</v>
      </c>
      <c r="J97" s="37">
        <v>428.86</v>
      </c>
      <c r="K97" s="37">
        <v>517.34</v>
      </c>
      <c r="L97" s="38">
        <v>0</v>
      </c>
      <c r="M97" s="37">
        <v>0</v>
      </c>
      <c r="N97" s="39">
        <f t="shared" si="1"/>
        <v>206986.72999999995</v>
      </c>
    </row>
    <row r="98" spans="1:14" s="48" customFormat="1" ht="15.6" x14ac:dyDescent="0.3">
      <c r="A98" s="41" t="s">
        <v>188</v>
      </c>
      <c r="B98" s="42" t="s">
        <v>189</v>
      </c>
      <c r="C98" s="37">
        <v>342918.64</v>
      </c>
      <c r="D98" s="37">
        <v>109232.27</v>
      </c>
      <c r="E98" s="37">
        <v>4926.88</v>
      </c>
      <c r="F98" s="37">
        <v>12294.85</v>
      </c>
      <c r="G98" s="37">
        <v>14851.61</v>
      </c>
      <c r="H98" s="37">
        <v>3393.32</v>
      </c>
      <c r="I98" s="37">
        <v>10616.94</v>
      </c>
      <c r="J98" s="37">
        <v>878.84</v>
      </c>
      <c r="K98" s="37">
        <v>1284.51</v>
      </c>
      <c r="L98" s="38">
        <v>0</v>
      </c>
      <c r="M98" s="37">
        <v>0</v>
      </c>
      <c r="N98" s="39">
        <f t="shared" si="1"/>
        <v>500397.86000000004</v>
      </c>
    </row>
    <row r="99" spans="1:14" s="48" customFormat="1" ht="15.6" x14ac:dyDescent="0.3">
      <c r="A99" s="41" t="s">
        <v>190</v>
      </c>
      <c r="B99" s="42" t="s">
        <v>191</v>
      </c>
      <c r="C99" s="37">
        <v>379722.68</v>
      </c>
      <c r="D99" s="37">
        <v>244220.47</v>
      </c>
      <c r="E99" s="37">
        <v>6094.7</v>
      </c>
      <c r="F99" s="37">
        <v>10486.94</v>
      </c>
      <c r="G99" s="37">
        <v>14227.16</v>
      </c>
      <c r="H99" s="37">
        <v>5563.89</v>
      </c>
      <c r="I99" s="37">
        <v>15312.85</v>
      </c>
      <c r="J99" s="37">
        <v>925.23</v>
      </c>
      <c r="K99" s="37">
        <v>2597.8200000000002</v>
      </c>
      <c r="L99" s="38">
        <v>0</v>
      </c>
      <c r="M99" s="37">
        <v>0</v>
      </c>
      <c r="N99" s="39">
        <f t="shared" si="1"/>
        <v>679151.73999999987</v>
      </c>
    </row>
    <row r="100" spans="1:14" s="48" customFormat="1" ht="15.6" x14ac:dyDescent="0.3">
      <c r="A100" s="41" t="s">
        <v>192</v>
      </c>
      <c r="B100" s="42" t="s">
        <v>193</v>
      </c>
      <c r="C100" s="37">
        <v>148488.16</v>
      </c>
      <c r="D100" s="37">
        <v>75930.28</v>
      </c>
      <c r="E100" s="37">
        <v>2381.73</v>
      </c>
      <c r="F100" s="37">
        <v>5813.98</v>
      </c>
      <c r="G100" s="37">
        <v>4141.3</v>
      </c>
      <c r="H100" s="37">
        <v>1480.27</v>
      </c>
      <c r="I100" s="37">
        <v>3687.69</v>
      </c>
      <c r="J100" s="37">
        <v>443.88</v>
      </c>
      <c r="K100" s="37">
        <v>553.12</v>
      </c>
      <c r="L100" s="38">
        <v>0</v>
      </c>
      <c r="M100" s="37">
        <v>0</v>
      </c>
      <c r="N100" s="39">
        <f t="shared" si="1"/>
        <v>242920.41</v>
      </c>
    </row>
    <row r="101" spans="1:14" s="48" customFormat="1" ht="15.6" x14ac:dyDescent="0.3">
      <c r="A101" s="41" t="s">
        <v>194</v>
      </c>
      <c r="B101" s="42" t="s">
        <v>195</v>
      </c>
      <c r="C101" s="37">
        <v>70262.69</v>
      </c>
      <c r="D101" s="37">
        <v>30626.41</v>
      </c>
      <c r="E101" s="37">
        <v>1135.42</v>
      </c>
      <c r="F101" s="37">
        <v>3335.32</v>
      </c>
      <c r="G101" s="37">
        <v>1205.03</v>
      </c>
      <c r="H101" s="37">
        <v>468.22</v>
      </c>
      <c r="I101" s="37">
        <v>882.19</v>
      </c>
      <c r="J101" s="37">
        <v>247.36</v>
      </c>
      <c r="K101" s="37">
        <v>106.73</v>
      </c>
      <c r="L101" s="38">
        <v>0</v>
      </c>
      <c r="M101" s="37">
        <v>0</v>
      </c>
      <c r="N101" s="39">
        <f t="shared" si="1"/>
        <v>108269.37000000001</v>
      </c>
    </row>
    <row r="102" spans="1:14" s="48" customFormat="1" ht="15.6" x14ac:dyDescent="0.3">
      <c r="A102" s="41" t="s">
        <v>196</v>
      </c>
      <c r="B102" s="42" t="s">
        <v>197</v>
      </c>
      <c r="C102" s="37">
        <v>145914.62</v>
      </c>
      <c r="D102" s="37">
        <v>47024.6</v>
      </c>
      <c r="E102" s="37">
        <v>2310.0300000000002</v>
      </c>
      <c r="F102" s="37">
        <v>6143.18</v>
      </c>
      <c r="G102" s="37">
        <v>4336.7700000000004</v>
      </c>
      <c r="H102" s="37">
        <v>1255.1199999999999</v>
      </c>
      <c r="I102" s="37">
        <v>3260.32</v>
      </c>
      <c r="J102" s="37">
        <v>450</v>
      </c>
      <c r="K102" s="37">
        <v>412.14</v>
      </c>
      <c r="L102" s="38">
        <v>0</v>
      </c>
      <c r="M102" s="37">
        <v>0</v>
      </c>
      <c r="N102" s="39">
        <f t="shared" si="1"/>
        <v>211106.78</v>
      </c>
    </row>
    <row r="103" spans="1:14" s="48" customFormat="1" ht="15.6" x14ac:dyDescent="0.3">
      <c r="A103" s="41" t="s">
        <v>198</v>
      </c>
      <c r="B103" s="42" t="s">
        <v>199</v>
      </c>
      <c r="C103" s="37">
        <v>271031.14</v>
      </c>
      <c r="D103" s="37">
        <v>165293.85</v>
      </c>
      <c r="E103" s="37">
        <v>4268.62</v>
      </c>
      <c r="F103" s="37">
        <v>10407.02</v>
      </c>
      <c r="G103" s="37">
        <v>10966.74</v>
      </c>
      <c r="H103" s="37">
        <v>2728.27</v>
      </c>
      <c r="I103" s="37">
        <v>8093.49</v>
      </c>
      <c r="J103" s="37">
        <v>755.44</v>
      </c>
      <c r="K103" s="37">
        <v>1031.49</v>
      </c>
      <c r="L103" s="38">
        <v>23692</v>
      </c>
      <c r="M103" s="37">
        <v>0</v>
      </c>
      <c r="N103" s="39">
        <f t="shared" si="1"/>
        <v>498268.06</v>
      </c>
    </row>
    <row r="104" spans="1:14" s="48" customFormat="1" ht="15.6" x14ac:dyDescent="0.3">
      <c r="A104" s="41" t="s">
        <v>200</v>
      </c>
      <c r="B104" s="42" t="s">
        <v>201</v>
      </c>
      <c r="C104" s="37">
        <v>104223.26000000001</v>
      </c>
      <c r="D104" s="37">
        <v>37934.980000000003</v>
      </c>
      <c r="E104" s="37">
        <v>1465.99</v>
      </c>
      <c r="F104" s="37">
        <v>3691.7</v>
      </c>
      <c r="G104" s="37">
        <v>1745.46</v>
      </c>
      <c r="H104" s="37">
        <v>1030.5</v>
      </c>
      <c r="I104" s="37">
        <v>2124.2199999999998</v>
      </c>
      <c r="J104" s="37">
        <v>234.57</v>
      </c>
      <c r="K104" s="37">
        <v>391.98</v>
      </c>
      <c r="L104" s="38">
        <v>4264</v>
      </c>
      <c r="M104" s="37">
        <v>0</v>
      </c>
      <c r="N104" s="39">
        <f t="shared" si="1"/>
        <v>157106.66000000003</v>
      </c>
    </row>
    <row r="105" spans="1:14" s="48" customFormat="1" ht="15.6" x14ac:dyDescent="0.3">
      <c r="A105" s="41" t="s">
        <v>202</v>
      </c>
      <c r="B105" s="42" t="s">
        <v>203</v>
      </c>
      <c r="C105" s="37">
        <v>132632.59</v>
      </c>
      <c r="D105" s="37">
        <v>64820.76</v>
      </c>
      <c r="E105" s="37">
        <v>2125.13</v>
      </c>
      <c r="F105" s="37">
        <v>5439.9</v>
      </c>
      <c r="G105" s="37">
        <v>4157.8999999999996</v>
      </c>
      <c r="H105" s="37">
        <v>1222.69</v>
      </c>
      <c r="I105" s="37">
        <v>3239.93</v>
      </c>
      <c r="J105" s="37">
        <v>399.95</v>
      </c>
      <c r="K105" s="37">
        <v>428.09</v>
      </c>
      <c r="L105" s="38">
        <v>889</v>
      </c>
      <c r="M105" s="37">
        <v>0</v>
      </c>
      <c r="N105" s="39">
        <f t="shared" si="1"/>
        <v>215355.94</v>
      </c>
    </row>
    <row r="106" spans="1:14" s="48" customFormat="1" ht="15.6" x14ac:dyDescent="0.3">
      <c r="A106" s="41" t="s">
        <v>204</v>
      </c>
      <c r="B106" s="42" t="s">
        <v>205</v>
      </c>
      <c r="C106" s="37">
        <v>263394.81999999995</v>
      </c>
      <c r="D106" s="37">
        <v>99394.06</v>
      </c>
      <c r="E106" s="37">
        <v>4170.5600000000004</v>
      </c>
      <c r="F106" s="37">
        <v>10351.65</v>
      </c>
      <c r="G106" s="37">
        <v>10078.24</v>
      </c>
      <c r="H106" s="37">
        <v>2565.04</v>
      </c>
      <c r="I106" s="37">
        <v>7461.13</v>
      </c>
      <c r="J106" s="37">
        <v>776.48</v>
      </c>
      <c r="K106" s="37">
        <v>943.36</v>
      </c>
      <c r="L106" s="38">
        <v>18212</v>
      </c>
      <c r="M106" s="37">
        <v>0</v>
      </c>
      <c r="N106" s="39">
        <f t="shared" si="1"/>
        <v>417347.33999999991</v>
      </c>
    </row>
    <row r="107" spans="1:14" s="48" customFormat="1" ht="15.6" x14ac:dyDescent="0.3">
      <c r="A107" s="41" t="s">
        <v>206</v>
      </c>
      <c r="B107" s="42" t="s">
        <v>207</v>
      </c>
      <c r="C107" s="37">
        <v>110196.23</v>
      </c>
      <c r="D107" s="37">
        <v>65823.240000000005</v>
      </c>
      <c r="E107" s="37">
        <v>1961.84</v>
      </c>
      <c r="F107" s="37">
        <v>5904.96</v>
      </c>
      <c r="G107" s="37">
        <v>918.25</v>
      </c>
      <c r="H107" s="37">
        <v>619.39</v>
      </c>
      <c r="I107" s="37">
        <v>668.22</v>
      </c>
      <c r="J107" s="37">
        <v>430.84</v>
      </c>
      <c r="K107" s="37">
        <v>83.97</v>
      </c>
      <c r="L107" s="38">
        <v>0</v>
      </c>
      <c r="M107" s="37">
        <v>0</v>
      </c>
      <c r="N107" s="39">
        <f t="shared" si="1"/>
        <v>186606.94</v>
      </c>
    </row>
    <row r="108" spans="1:14" s="48" customFormat="1" ht="15.6" x14ac:dyDescent="0.3">
      <c r="A108" s="41" t="s">
        <v>208</v>
      </c>
      <c r="B108" s="42" t="s">
        <v>209</v>
      </c>
      <c r="C108" s="37">
        <v>95750.22</v>
      </c>
      <c r="D108" s="37">
        <v>49829.599999999999</v>
      </c>
      <c r="E108" s="37">
        <v>1691.2</v>
      </c>
      <c r="F108" s="37">
        <v>5060.8900000000003</v>
      </c>
      <c r="G108" s="37">
        <v>937.02</v>
      </c>
      <c r="H108" s="37">
        <v>555.54999999999995</v>
      </c>
      <c r="I108" s="37">
        <v>683.82</v>
      </c>
      <c r="J108" s="37">
        <v>367.79</v>
      </c>
      <c r="K108" s="37">
        <v>85.07</v>
      </c>
      <c r="L108" s="38">
        <v>5697</v>
      </c>
      <c r="M108" s="37">
        <v>0</v>
      </c>
      <c r="N108" s="39">
        <f t="shared" si="1"/>
        <v>160658.16000000003</v>
      </c>
    </row>
    <row r="109" spans="1:14" s="48" customFormat="1" ht="15.6" x14ac:dyDescent="0.3">
      <c r="A109" s="41" t="s">
        <v>210</v>
      </c>
      <c r="B109" s="42" t="s">
        <v>211</v>
      </c>
      <c r="C109" s="37">
        <v>110211.66</v>
      </c>
      <c r="D109" s="37">
        <v>52788.09</v>
      </c>
      <c r="E109" s="37">
        <v>1902.26</v>
      </c>
      <c r="F109" s="37">
        <v>5510.08</v>
      </c>
      <c r="G109" s="37">
        <v>1789.68</v>
      </c>
      <c r="H109" s="37">
        <v>730.28</v>
      </c>
      <c r="I109" s="37">
        <v>1295.9000000000001</v>
      </c>
      <c r="J109" s="37">
        <v>398.63</v>
      </c>
      <c r="K109" s="37">
        <v>160.34</v>
      </c>
      <c r="L109" s="38">
        <v>6507</v>
      </c>
      <c r="M109" s="37">
        <v>0</v>
      </c>
      <c r="N109" s="39">
        <f t="shared" si="1"/>
        <v>181293.91999999998</v>
      </c>
    </row>
    <row r="110" spans="1:14" s="48" customFormat="1" ht="15.6" x14ac:dyDescent="0.3">
      <c r="A110" s="41" t="s">
        <v>212</v>
      </c>
      <c r="B110" s="42" t="s">
        <v>213</v>
      </c>
      <c r="C110" s="37">
        <v>246353.82</v>
      </c>
      <c r="D110" s="37">
        <v>180876.68</v>
      </c>
      <c r="E110" s="37">
        <v>3706.02</v>
      </c>
      <c r="F110" s="37">
        <v>7857.37</v>
      </c>
      <c r="G110" s="37">
        <v>12435.82</v>
      </c>
      <c r="H110" s="37">
        <v>2981.73</v>
      </c>
      <c r="I110" s="37">
        <v>9712.24</v>
      </c>
      <c r="J110" s="37">
        <v>584.70000000000005</v>
      </c>
      <c r="K110" s="37">
        <v>1278.57</v>
      </c>
      <c r="L110" s="38">
        <v>0</v>
      </c>
      <c r="M110" s="37">
        <v>0</v>
      </c>
      <c r="N110" s="39">
        <f t="shared" si="1"/>
        <v>465786.95</v>
      </c>
    </row>
    <row r="111" spans="1:14" s="48" customFormat="1" ht="15.6" x14ac:dyDescent="0.3">
      <c r="A111" s="41" t="s">
        <v>214</v>
      </c>
      <c r="B111" s="42" t="s">
        <v>215</v>
      </c>
      <c r="C111" s="37">
        <v>367526.01</v>
      </c>
      <c r="D111" s="37">
        <v>165803.6</v>
      </c>
      <c r="E111" s="37">
        <v>6086.15</v>
      </c>
      <c r="F111" s="37">
        <v>14936.69</v>
      </c>
      <c r="G111" s="37">
        <v>14477.59</v>
      </c>
      <c r="H111" s="37">
        <v>3508.6</v>
      </c>
      <c r="I111" s="37">
        <v>10327.41</v>
      </c>
      <c r="J111" s="37">
        <v>1457.64</v>
      </c>
      <c r="K111" s="37">
        <v>1249.48</v>
      </c>
      <c r="L111" s="38">
        <v>59301</v>
      </c>
      <c r="M111" s="37">
        <v>0</v>
      </c>
      <c r="N111" s="39">
        <f t="shared" si="1"/>
        <v>644674.16999999993</v>
      </c>
    </row>
    <row r="112" spans="1:14" s="48" customFormat="1" ht="15.6" x14ac:dyDescent="0.3">
      <c r="A112" s="41" t="s">
        <v>216</v>
      </c>
      <c r="B112" s="42" t="s">
        <v>217</v>
      </c>
      <c r="C112" s="37">
        <v>259821.94999999998</v>
      </c>
      <c r="D112" s="37">
        <v>102317.92</v>
      </c>
      <c r="E112" s="37">
        <v>3686.15</v>
      </c>
      <c r="F112" s="37">
        <v>9253.5</v>
      </c>
      <c r="G112" s="37">
        <v>6378.12</v>
      </c>
      <c r="H112" s="37">
        <v>2530.77</v>
      </c>
      <c r="I112" s="37">
        <v>5982.54</v>
      </c>
      <c r="J112" s="37">
        <v>739.79</v>
      </c>
      <c r="K112" s="37">
        <v>945.74</v>
      </c>
      <c r="L112" s="38">
        <v>10934</v>
      </c>
      <c r="M112" s="37">
        <v>0</v>
      </c>
      <c r="N112" s="39">
        <f t="shared" si="1"/>
        <v>402590.48</v>
      </c>
    </row>
    <row r="113" spans="1:14" s="48" customFormat="1" ht="15.6" x14ac:dyDescent="0.3">
      <c r="A113" s="41" t="s">
        <v>218</v>
      </c>
      <c r="B113" s="42" t="s">
        <v>219</v>
      </c>
      <c r="C113" s="37">
        <v>366796.42</v>
      </c>
      <c r="D113" s="37">
        <v>61279.199999999997</v>
      </c>
      <c r="E113" s="37">
        <v>5673.06</v>
      </c>
      <c r="F113" s="37">
        <v>12886.59</v>
      </c>
      <c r="G113" s="37">
        <v>17974.29</v>
      </c>
      <c r="H113" s="37">
        <v>4091.35</v>
      </c>
      <c r="I113" s="37">
        <v>13372.79</v>
      </c>
      <c r="J113" s="37">
        <v>943.87</v>
      </c>
      <c r="K113" s="37">
        <v>1665.78</v>
      </c>
      <c r="L113" s="38">
        <v>0</v>
      </c>
      <c r="M113" s="37">
        <v>0</v>
      </c>
      <c r="N113" s="39">
        <f t="shared" si="1"/>
        <v>484683.35</v>
      </c>
    </row>
    <row r="114" spans="1:14" s="48" customFormat="1" ht="15.6" x14ac:dyDescent="0.3">
      <c r="A114" s="41" t="s">
        <v>220</v>
      </c>
      <c r="B114" s="42" t="s">
        <v>221</v>
      </c>
      <c r="C114" s="37">
        <v>110615.01</v>
      </c>
      <c r="D114" s="37">
        <v>35757.83</v>
      </c>
      <c r="E114" s="37">
        <v>1813.68</v>
      </c>
      <c r="F114" s="37">
        <v>3228.83</v>
      </c>
      <c r="G114" s="37">
        <v>581.67999999999995</v>
      </c>
      <c r="H114" s="37">
        <v>1598.31</v>
      </c>
      <c r="I114" s="37">
        <v>2868.92</v>
      </c>
      <c r="J114" s="37">
        <v>233.99</v>
      </c>
      <c r="K114" s="37">
        <v>741.49</v>
      </c>
      <c r="L114" s="38">
        <v>3673</v>
      </c>
      <c r="M114" s="37">
        <v>0</v>
      </c>
      <c r="N114" s="39">
        <f t="shared" si="1"/>
        <v>161112.73999999996</v>
      </c>
    </row>
    <row r="115" spans="1:14" s="48" customFormat="1" ht="15.6" x14ac:dyDescent="0.3">
      <c r="A115" s="41" t="s">
        <v>222</v>
      </c>
      <c r="B115" s="42" t="s">
        <v>223</v>
      </c>
      <c r="C115" s="37">
        <v>1288287.6600000001</v>
      </c>
      <c r="D115" s="37">
        <v>938996.63</v>
      </c>
      <c r="E115" s="37">
        <v>17762.939999999999</v>
      </c>
      <c r="F115" s="37">
        <v>28522.83</v>
      </c>
      <c r="G115" s="37">
        <v>60270.1</v>
      </c>
      <c r="H115" s="37">
        <v>19307.29</v>
      </c>
      <c r="I115" s="37">
        <v>58212.160000000003</v>
      </c>
      <c r="J115" s="37">
        <v>2161</v>
      </c>
      <c r="K115" s="37">
        <v>9212.94</v>
      </c>
      <c r="L115" s="38">
        <v>0</v>
      </c>
      <c r="M115" s="37">
        <v>0</v>
      </c>
      <c r="N115" s="39">
        <f t="shared" si="1"/>
        <v>2422733.5500000003</v>
      </c>
    </row>
    <row r="116" spans="1:14" s="48" customFormat="1" ht="15.6" x14ac:dyDescent="0.3">
      <c r="A116" s="41" t="s">
        <v>224</v>
      </c>
      <c r="B116" s="42" t="s">
        <v>225</v>
      </c>
      <c r="C116" s="37">
        <v>251022.94</v>
      </c>
      <c r="D116" s="37">
        <v>119375.82</v>
      </c>
      <c r="E116" s="37">
        <v>3859.71</v>
      </c>
      <c r="F116" s="37">
        <v>9757.77</v>
      </c>
      <c r="G116" s="37">
        <v>6931.57</v>
      </c>
      <c r="H116" s="37">
        <v>2392.94</v>
      </c>
      <c r="I116" s="37">
        <v>5936.43</v>
      </c>
      <c r="J116" s="37">
        <v>711.75</v>
      </c>
      <c r="K116" s="37">
        <v>869.26</v>
      </c>
      <c r="L116" s="38">
        <v>0</v>
      </c>
      <c r="M116" s="37">
        <v>0</v>
      </c>
      <c r="N116" s="39">
        <f t="shared" si="1"/>
        <v>400858.19000000006</v>
      </c>
    </row>
    <row r="117" spans="1:14" s="48" customFormat="1" ht="15.6" x14ac:dyDescent="0.3">
      <c r="A117" s="41" t="s">
        <v>226</v>
      </c>
      <c r="B117" s="42" t="s">
        <v>227</v>
      </c>
      <c r="C117" s="37">
        <v>95018.559999999998</v>
      </c>
      <c r="D117" s="37">
        <v>36579.519999999997</v>
      </c>
      <c r="E117" s="37">
        <v>1545.03</v>
      </c>
      <c r="F117" s="37">
        <v>4114.95</v>
      </c>
      <c r="G117" s="37">
        <v>2863.12</v>
      </c>
      <c r="H117" s="37">
        <v>806.06</v>
      </c>
      <c r="I117" s="37">
        <v>2118.1799999999998</v>
      </c>
      <c r="J117" s="37">
        <v>301.57</v>
      </c>
      <c r="K117" s="37">
        <v>259.5</v>
      </c>
      <c r="L117" s="38">
        <v>4320</v>
      </c>
      <c r="M117" s="37">
        <v>0</v>
      </c>
      <c r="N117" s="39">
        <f t="shared" si="1"/>
        <v>147926.49</v>
      </c>
    </row>
    <row r="118" spans="1:14" s="48" customFormat="1" ht="15.6" x14ac:dyDescent="0.3">
      <c r="A118" s="41" t="s">
        <v>228</v>
      </c>
      <c r="B118" s="42" t="s">
        <v>229</v>
      </c>
      <c r="C118" s="37">
        <v>152636.19</v>
      </c>
      <c r="D118" s="37">
        <v>52869.599999999999</v>
      </c>
      <c r="E118" s="37">
        <v>2441.36</v>
      </c>
      <c r="F118" s="37">
        <v>6768.67</v>
      </c>
      <c r="G118" s="37">
        <v>4090.34</v>
      </c>
      <c r="H118" s="37">
        <v>1198.99</v>
      </c>
      <c r="I118" s="37">
        <v>2879.43</v>
      </c>
      <c r="J118" s="37">
        <v>479.37</v>
      </c>
      <c r="K118" s="37">
        <v>354.62</v>
      </c>
      <c r="L118" s="38">
        <v>0</v>
      </c>
      <c r="M118" s="37">
        <v>0</v>
      </c>
      <c r="N118" s="39">
        <f t="shared" si="1"/>
        <v>223718.56999999998</v>
      </c>
    </row>
    <row r="119" spans="1:14" s="48" customFormat="1" ht="15.6" x14ac:dyDescent="0.3">
      <c r="A119" s="41" t="s">
        <v>230</v>
      </c>
      <c r="B119" s="42" t="s">
        <v>231</v>
      </c>
      <c r="C119" s="37">
        <v>296169.70999999996</v>
      </c>
      <c r="D119" s="37">
        <v>84709.68</v>
      </c>
      <c r="E119" s="37">
        <v>4301.41</v>
      </c>
      <c r="F119" s="37">
        <v>11122.77</v>
      </c>
      <c r="G119" s="37">
        <v>11758.52</v>
      </c>
      <c r="H119" s="37">
        <v>2774.13</v>
      </c>
      <c r="I119" s="37">
        <v>8299.15</v>
      </c>
      <c r="J119" s="37">
        <v>761.13</v>
      </c>
      <c r="K119" s="37">
        <v>1004.1</v>
      </c>
      <c r="L119" s="38">
        <v>0</v>
      </c>
      <c r="M119" s="37">
        <v>0</v>
      </c>
      <c r="N119" s="39">
        <f t="shared" si="1"/>
        <v>420900.6</v>
      </c>
    </row>
    <row r="120" spans="1:14" s="48" customFormat="1" ht="15.6" x14ac:dyDescent="0.3">
      <c r="A120" s="41" t="s">
        <v>232</v>
      </c>
      <c r="B120" s="42" t="s">
        <v>233</v>
      </c>
      <c r="C120" s="37">
        <v>356764.22000000003</v>
      </c>
      <c r="D120" s="37">
        <v>212368.37</v>
      </c>
      <c r="E120" s="37">
        <v>5861.66</v>
      </c>
      <c r="F120" s="37">
        <v>16518.72</v>
      </c>
      <c r="G120" s="37">
        <v>6056.77</v>
      </c>
      <c r="H120" s="37">
        <v>2646.18</v>
      </c>
      <c r="I120" s="37">
        <v>5050.5200000000004</v>
      </c>
      <c r="J120" s="37">
        <v>1191.32</v>
      </c>
      <c r="K120" s="37">
        <v>718.06</v>
      </c>
      <c r="L120" s="38">
        <v>22918</v>
      </c>
      <c r="M120" s="37">
        <v>0</v>
      </c>
      <c r="N120" s="39">
        <f t="shared" si="1"/>
        <v>630093.82000000018</v>
      </c>
    </row>
    <row r="121" spans="1:14" s="48" customFormat="1" ht="15.6" x14ac:dyDescent="0.3">
      <c r="A121" s="41" t="s">
        <v>234</v>
      </c>
      <c r="B121" s="42" t="s">
        <v>235</v>
      </c>
      <c r="C121" s="37">
        <v>258235.28000000003</v>
      </c>
      <c r="D121" s="37">
        <v>221183.95</v>
      </c>
      <c r="E121" s="37">
        <v>3829.09</v>
      </c>
      <c r="F121" s="37">
        <v>9086.69</v>
      </c>
      <c r="G121" s="37">
        <v>7419.89</v>
      </c>
      <c r="H121" s="37">
        <v>2717.16</v>
      </c>
      <c r="I121" s="37">
        <v>6871.67</v>
      </c>
      <c r="J121" s="37">
        <v>698.72</v>
      </c>
      <c r="K121" s="37">
        <v>1069.26</v>
      </c>
      <c r="L121" s="38">
        <v>20307</v>
      </c>
      <c r="M121" s="37">
        <v>0</v>
      </c>
      <c r="N121" s="39">
        <f t="shared" si="1"/>
        <v>531418.71</v>
      </c>
    </row>
    <row r="122" spans="1:14" s="48" customFormat="1" ht="15.6" x14ac:dyDescent="0.3">
      <c r="A122" s="41" t="s">
        <v>236</v>
      </c>
      <c r="B122" s="42" t="s">
        <v>237</v>
      </c>
      <c r="C122" s="37">
        <v>87911.099999999991</v>
      </c>
      <c r="D122" s="37">
        <v>38655.449999999997</v>
      </c>
      <c r="E122" s="37">
        <v>1500.31</v>
      </c>
      <c r="F122" s="37">
        <v>4245.57</v>
      </c>
      <c r="G122" s="37">
        <v>1577</v>
      </c>
      <c r="H122" s="37">
        <v>627.20000000000005</v>
      </c>
      <c r="I122" s="37">
        <v>1215.3399999999999</v>
      </c>
      <c r="J122" s="37">
        <v>314.39</v>
      </c>
      <c r="K122" s="37">
        <v>157.93</v>
      </c>
      <c r="L122" s="38">
        <v>0</v>
      </c>
      <c r="M122" s="37">
        <v>0</v>
      </c>
      <c r="N122" s="39">
        <f t="shared" si="1"/>
        <v>136204.29</v>
      </c>
    </row>
    <row r="123" spans="1:14" s="48" customFormat="1" ht="15.6" x14ac:dyDescent="0.3">
      <c r="A123" s="41" t="s">
        <v>238</v>
      </c>
      <c r="B123" s="42" t="s">
        <v>239</v>
      </c>
      <c r="C123" s="37">
        <v>520271.39</v>
      </c>
      <c r="D123" s="37">
        <v>301644.31</v>
      </c>
      <c r="E123" s="37">
        <v>7550.03</v>
      </c>
      <c r="F123" s="37">
        <v>12859.23</v>
      </c>
      <c r="G123" s="37">
        <v>23908.639999999999</v>
      </c>
      <c r="H123" s="37">
        <v>7579.82</v>
      </c>
      <c r="I123" s="37">
        <v>22741.14</v>
      </c>
      <c r="J123" s="37">
        <v>1003.46</v>
      </c>
      <c r="K123" s="37">
        <v>3565.14</v>
      </c>
      <c r="L123" s="38">
        <v>0</v>
      </c>
      <c r="M123" s="37">
        <v>0</v>
      </c>
      <c r="N123" s="39">
        <f t="shared" si="1"/>
        <v>901123.15999999992</v>
      </c>
    </row>
    <row r="124" spans="1:14" s="48" customFormat="1" ht="15.6" x14ac:dyDescent="0.3">
      <c r="A124" s="41" t="s">
        <v>240</v>
      </c>
      <c r="B124" s="42" t="s">
        <v>241</v>
      </c>
      <c r="C124" s="37">
        <v>247753.13</v>
      </c>
      <c r="D124" s="37">
        <v>60382.8</v>
      </c>
      <c r="E124" s="37">
        <v>3929.49</v>
      </c>
      <c r="F124" s="37">
        <v>9797.18</v>
      </c>
      <c r="G124" s="37">
        <v>10001.69</v>
      </c>
      <c r="H124" s="37">
        <v>2399.2600000000002</v>
      </c>
      <c r="I124" s="37">
        <v>7131.33</v>
      </c>
      <c r="J124" s="37">
        <v>718.03</v>
      </c>
      <c r="K124" s="37">
        <v>878.27</v>
      </c>
      <c r="L124" s="38">
        <v>0</v>
      </c>
      <c r="M124" s="37">
        <v>0</v>
      </c>
      <c r="N124" s="39">
        <f t="shared" si="1"/>
        <v>342991.18000000005</v>
      </c>
    </row>
    <row r="125" spans="1:14" s="48" customFormat="1" ht="15.6" x14ac:dyDescent="0.3">
      <c r="A125" s="41" t="s">
        <v>242</v>
      </c>
      <c r="B125" s="42" t="s">
        <v>243</v>
      </c>
      <c r="C125" s="37">
        <v>170264.34</v>
      </c>
      <c r="D125" s="37">
        <v>77969.94</v>
      </c>
      <c r="E125" s="37">
        <v>2737.28</v>
      </c>
      <c r="F125" s="37">
        <v>7144.5</v>
      </c>
      <c r="G125" s="37">
        <v>5295.27</v>
      </c>
      <c r="H125" s="37">
        <v>1512.99</v>
      </c>
      <c r="I125" s="37">
        <v>3966.2</v>
      </c>
      <c r="J125" s="37">
        <v>519.80999999999995</v>
      </c>
      <c r="K125" s="37">
        <v>511.69</v>
      </c>
      <c r="L125" s="38">
        <v>0</v>
      </c>
      <c r="M125" s="37">
        <v>0</v>
      </c>
      <c r="N125" s="39">
        <f t="shared" si="1"/>
        <v>269922.02</v>
      </c>
    </row>
    <row r="126" spans="1:14" s="48" customFormat="1" ht="15.6" x14ac:dyDescent="0.3">
      <c r="A126" s="41" t="s">
        <v>244</v>
      </c>
      <c r="B126" s="42" t="s">
        <v>245</v>
      </c>
      <c r="C126" s="37">
        <v>429985.98</v>
      </c>
      <c r="D126" s="37">
        <v>163093.16</v>
      </c>
      <c r="E126" s="37">
        <v>6105.78</v>
      </c>
      <c r="F126" s="37">
        <v>14769.61</v>
      </c>
      <c r="G126" s="37">
        <v>5660.04</v>
      </c>
      <c r="H126" s="37">
        <v>4431.21</v>
      </c>
      <c r="I126" s="37">
        <v>8448.4699999999993</v>
      </c>
      <c r="J126" s="37">
        <v>1138.8900000000001</v>
      </c>
      <c r="K126" s="37">
        <v>1728.69</v>
      </c>
      <c r="L126" s="38">
        <v>0</v>
      </c>
      <c r="M126" s="37">
        <v>0</v>
      </c>
      <c r="N126" s="39">
        <f t="shared" si="1"/>
        <v>635361.82999999996</v>
      </c>
    </row>
    <row r="127" spans="1:14" s="48" customFormat="1" ht="15.6" x14ac:dyDescent="0.3">
      <c r="A127" s="41" t="s">
        <v>246</v>
      </c>
      <c r="B127" s="42" t="s">
        <v>247</v>
      </c>
      <c r="C127" s="37">
        <v>88553.189999999988</v>
      </c>
      <c r="D127" s="37">
        <v>44889</v>
      </c>
      <c r="E127" s="37">
        <v>1567.88</v>
      </c>
      <c r="F127" s="37">
        <v>4411.95</v>
      </c>
      <c r="G127" s="37">
        <v>1730.85</v>
      </c>
      <c r="H127" s="37">
        <v>624.45000000000005</v>
      </c>
      <c r="I127" s="37">
        <v>1253.46</v>
      </c>
      <c r="J127" s="37">
        <v>332.28</v>
      </c>
      <c r="K127" s="37">
        <v>151.93</v>
      </c>
      <c r="L127" s="38">
        <v>0</v>
      </c>
      <c r="M127" s="37">
        <v>0</v>
      </c>
      <c r="N127" s="39">
        <f t="shared" si="1"/>
        <v>143514.99000000002</v>
      </c>
    </row>
    <row r="128" spans="1:14" s="48" customFormat="1" ht="15.6" x14ac:dyDescent="0.3">
      <c r="A128" s="41" t="s">
        <v>248</v>
      </c>
      <c r="B128" s="42" t="s">
        <v>249</v>
      </c>
      <c r="C128" s="37">
        <v>94863.52</v>
      </c>
      <c r="D128" s="37">
        <v>54980.44</v>
      </c>
      <c r="E128" s="37">
        <v>1658.51</v>
      </c>
      <c r="F128" s="37">
        <v>4730.91</v>
      </c>
      <c r="G128" s="37">
        <v>1049.31</v>
      </c>
      <c r="H128" s="37">
        <v>651.54</v>
      </c>
      <c r="I128" s="37">
        <v>976.55</v>
      </c>
      <c r="J128" s="37">
        <v>345.65</v>
      </c>
      <c r="K128" s="37">
        <v>152.33000000000001</v>
      </c>
      <c r="L128" s="38">
        <v>0</v>
      </c>
      <c r="M128" s="37">
        <v>0</v>
      </c>
      <c r="N128" s="39">
        <f t="shared" si="1"/>
        <v>159408.76</v>
      </c>
    </row>
    <row r="129" spans="1:14" s="48" customFormat="1" ht="15.6" x14ac:dyDescent="0.3">
      <c r="A129" s="41" t="s">
        <v>250</v>
      </c>
      <c r="B129" s="42" t="s">
        <v>251</v>
      </c>
      <c r="C129" s="37">
        <v>95860.59</v>
      </c>
      <c r="D129" s="37">
        <v>52261.73</v>
      </c>
      <c r="E129" s="37">
        <v>1636.08</v>
      </c>
      <c r="F129" s="37">
        <v>4637.42</v>
      </c>
      <c r="G129" s="37">
        <v>1391.3</v>
      </c>
      <c r="H129" s="37">
        <v>681.52</v>
      </c>
      <c r="I129" s="37">
        <v>1184.46</v>
      </c>
      <c r="J129" s="37">
        <v>341.36</v>
      </c>
      <c r="K129" s="37">
        <v>170.63</v>
      </c>
      <c r="L129" s="38">
        <v>0</v>
      </c>
      <c r="M129" s="37">
        <v>0</v>
      </c>
      <c r="N129" s="39">
        <f t="shared" si="1"/>
        <v>158165.08999999997</v>
      </c>
    </row>
    <row r="130" spans="1:14" s="48" customFormat="1" ht="15.6" x14ac:dyDescent="0.3">
      <c r="A130" s="41" t="s">
        <v>252</v>
      </c>
      <c r="B130" s="42" t="s">
        <v>253</v>
      </c>
      <c r="C130" s="37">
        <v>86224.040000000008</v>
      </c>
      <c r="D130" s="37">
        <v>49518.31</v>
      </c>
      <c r="E130" s="37">
        <v>1410.49</v>
      </c>
      <c r="F130" s="37">
        <v>3876.24</v>
      </c>
      <c r="G130" s="37">
        <v>1526.15</v>
      </c>
      <c r="H130" s="37">
        <v>677.81</v>
      </c>
      <c r="I130" s="37">
        <v>1340.75</v>
      </c>
      <c r="J130" s="37">
        <v>292.77</v>
      </c>
      <c r="K130" s="37">
        <v>199.1</v>
      </c>
      <c r="L130" s="38">
        <v>3922</v>
      </c>
      <c r="M130" s="37">
        <v>0</v>
      </c>
      <c r="N130" s="39">
        <f t="shared" si="1"/>
        <v>148987.65999999997</v>
      </c>
    </row>
    <row r="131" spans="1:14" s="48" customFormat="1" ht="15.6" x14ac:dyDescent="0.3">
      <c r="A131" s="41" t="s">
        <v>254</v>
      </c>
      <c r="B131" s="42" t="s">
        <v>255</v>
      </c>
      <c r="C131" s="37">
        <v>171358.75</v>
      </c>
      <c r="D131" s="37">
        <v>80324.02</v>
      </c>
      <c r="E131" s="37">
        <v>2667</v>
      </c>
      <c r="F131" s="37">
        <v>6750.13</v>
      </c>
      <c r="G131" s="37">
        <v>6670.07</v>
      </c>
      <c r="H131" s="37">
        <v>1620.22</v>
      </c>
      <c r="I131" s="37">
        <v>4818.7</v>
      </c>
      <c r="J131" s="37">
        <v>508.53</v>
      </c>
      <c r="K131" s="37">
        <v>583.11</v>
      </c>
      <c r="L131" s="38">
        <v>0</v>
      </c>
      <c r="M131" s="37">
        <v>0</v>
      </c>
      <c r="N131" s="39">
        <f t="shared" si="1"/>
        <v>275300.53000000003</v>
      </c>
    </row>
    <row r="132" spans="1:14" s="48" customFormat="1" ht="15.6" x14ac:dyDescent="0.3">
      <c r="A132" s="41" t="s">
        <v>256</v>
      </c>
      <c r="B132" s="42" t="s">
        <v>257</v>
      </c>
      <c r="C132" s="37">
        <v>1044218.0799999998</v>
      </c>
      <c r="D132" s="37">
        <v>445021.46</v>
      </c>
      <c r="E132" s="37">
        <v>15078.78</v>
      </c>
      <c r="F132" s="37">
        <v>29581.16</v>
      </c>
      <c r="G132" s="37">
        <v>47750.11</v>
      </c>
      <c r="H132" s="37">
        <v>13581.72</v>
      </c>
      <c r="I132" s="37">
        <v>40667.68</v>
      </c>
      <c r="J132" s="37">
        <v>2311.9499999999998</v>
      </c>
      <c r="K132" s="37">
        <v>6069.47</v>
      </c>
      <c r="L132" s="38">
        <v>60561</v>
      </c>
      <c r="M132" s="37">
        <v>0</v>
      </c>
      <c r="N132" s="39">
        <f t="shared" si="1"/>
        <v>1704841.4099999997</v>
      </c>
    </row>
    <row r="133" spans="1:14" s="48" customFormat="1" ht="15.6" x14ac:dyDescent="0.3">
      <c r="A133" s="41" t="s">
        <v>258</v>
      </c>
      <c r="B133" s="42" t="s">
        <v>259</v>
      </c>
      <c r="C133" s="37">
        <v>648560.04999999993</v>
      </c>
      <c r="D133" s="37">
        <v>223526.77</v>
      </c>
      <c r="E133" s="37">
        <v>9669.14</v>
      </c>
      <c r="F133" s="37">
        <v>22739.16</v>
      </c>
      <c r="G133" s="37">
        <v>28018.94</v>
      </c>
      <c r="H133" s="37">
        <v>6943.32</v>
      </c>
      <c r="I133" s="37">
        <v>21149.03</v>
      </c>
      <c r="J133" s="37">
        <v>1623.72</v>
      </c>
      <c r="K133" s="37">
        <v>2766.5</v>
      </c>
      <c r="L133" s="38">
        <v>0</v>
      </c>
      <c r="M133" s="37">
        <v>0</v>
      </c>
      <c r="N133" s="39">
        <f t="shared" si="1"/>
        <v>964996.62999999989</v>
      </c>
    </row>
    <row r="134" spans="1:14" s="48" customFormat="1" ht="15.6" x14ac:dyDescent="0.3">
      <c r="A134" s="41" t="s">
        <v>260</v>
      </c>
      <c r="B134" s="42" t="s">
        <v>261</v>
      </c>
      <c r="C134" s="37">
        <v>281428.03000000003</v>
      </c>
      <c r="D134" s="37">
        <v>88367.43</v>
      </c>
      <c r="E134" s="37">
        <v>4330.97</v>
      </c>
      <c r="F134" s="37">
        <v>10446.83</v>
      </c>
      <c r="G134" s="37">
        <v>13014.01</v>
      </c>
      <c r="H134" s="37">
        <v>2889.13</v>
      </c>
      <c r="I134" s="37">
        <v>9190.42</v>
      </c>
      <c r="J134" s="37">
        <v>764.27</v>
      </c>
      <c r="K134" s="37">
        <v>1112.02</v>
      </c>
      <c r="L134" s="38">
        <v>0</v>
      </c>
      <c r="M134" s="37">
        <v>0</v>
      </c>
      <c r="N134" s="39">
        <f t="shared" si="1"/>
        <v>411543.11000000004</v>
      </c>
    </row>
    <row r="135" spans="1:14" s="48" customFormat="1" ht="15.6" x14ac:dyDescent="0.3">
      <c r="A135" s="41" t="s">
        <v>262</v>
      </c>
      <c r="B135" s="42" t="s">
        <v>263</v>
      </c>
      <c r="C135" s="37">
        <v>140722.19999999998</v>
      </c>
      <c r="D135" s="37">
        <v>49627.4</v>
      </c>
      <c r="E135" s="37">
        <v>2234.9899999999998</v>
      </c>
      <c r="F135" s="37">
        <v>6335.34</v>
      </c>
      <c r="G135" s="37">
        <v>2988.78</v>
      </c>
      <c r="H135" s="37">
        <v>1053.6500000000001</v>
      </c>
      <c r="I135" s="37">
        <v>2257.14</v>
      </c>
      <c r="J135" s="37">
        <v>443.1</v>
      </c>
      <c r="K135" s="37">
        <v>293.23</v>
      </c>
      <c r="L135" s="38">
        <v>0</v>
      </c>
      <c r="M135" s="37">
        <v>0</v>
      </c>
      <c r="N135" s="39">
        <f t="shared" si="1"/>
        <v>205955.83</v>
      </c>
    </row>
    <row r="136" spans="1:14" s="48" customFormat="1" ht="15.6" x14ac:dyDescent="0.3">
      <c r="A136" s="41" t="s">
        <v>264</v>
      </c>
      <c r="B136" s="42" t="s">
        <v>265</v>
      </c>
      <c r="C136" s="37">
        <v>119673.18</v>
      </c>
      <c r="D136" s="37">
        <v>78635.59</v>
      </c>
      <c r="E136" s="37">
        <v>2005.91</v>
      </c>
      <c r="F136" s="37">
        <v>5395.85</v>
      </c>
      <c r="G136" s="37">
        <v>3117.64</v>
      </c>
      <c r="H136" s="37">
        <v>969.21</v>
      </c>
      <c r="I136" s="37">
        <v>2341.6999999999998</v>
      </c>
      <c r="J136" s="37">
        <v>434.01</v>
      </c>
      <c r="K136" s="37">
        <v>292.38</v>
      </c>
      <c r="L136" s="38">
        <v>15306</v>
      </c>
      <c r="M136" s="37">
        <v>0</v>
      </c>
      <c r="N136" s="39">
        <f t="shared" si="1"/>
        <v>228171.47000000003</v>
      </c>
    </row>
    <row r="137" spans="1:14" s="48" customFormat="1" ht="15.6" x14ac:dyDescent="0.3">
      <c r="A137" s="41" t="s">
        <v>266</v>
      </c>
      <c r="B137" s="42" t="s">
        <v>267</v>
      </c>
      <c r="C137" s="37">
        <v>161726.74</v>
      </c>
      <c r="D137" s="37">
        <v>86223.97</v>
      </c>
      <c r="E137" s="37">
        <v>2057.7399999999998</v>
      </c>
      <c r="F137" s="37">
        <v>5039.82</v>
      </c>
      <c r="G137" s="37">
        <v>821.08</v>
      </c>
      <c r="H137" s="37">
        <v>1687.03</v>
      </c>
      <c r="I137" s="37">
        <v>2736.66</v>
      </c>
      <c r="J137" s="37">
        <v>324.63</v>
      </c>
      <c r="K137" s="37">
        <v>674.76</v>
      </c>
      <c r="L137" s="38">
        <v>18984</v>
      </c>
      <c r="M137" s="37">
        <v>0</v>
      </c>
      <c r="N137" s="39">
        <f t="shared" ref="N137:N200" si="2">SUM(C137:M137)</f>
        <v>280276.43</v>
      </c>
    </row>
    <row r="138" spans="1:14" s="48" customFormat="1" ht="15.6" x14ac:dyDescent="0.3">
      <c r="A138" s="41" t="s">
        <v>268</v>
      </c>
      <c r="B138" s="42" t="s">
        <v>269</v>
      </c>
      <c r="C138" s="37">
        <v>388810.47</v>
      </c>
      <c r="D138" s="37">
        <v>224083.06</v>
      </c>
      <c r="E138" s="37">
        <v>6262.06</v>
      </c>
      <c r="F138" s="37">
        <v>14754.59</v>
      </c>
      <c r="G138" s="37">
        <v>12459.9</v>
      </c>
      <c r="H138" s="37">
        <v>4110.0200000000004</v>
      </c>
      <c r="I138" s="37">
        <v>10726.12</v>
      </c>
      <c r="J138" s="37">
        <v>1071.32</v>
      </c>
      <c r="K138" s="37">
        <v>1604.9</v>
      </c>
      <c r="L138" s="38">
        <v>0</v>
      </c>
      <c r="M138" s="37">
        <v>0</v>
      </c>
      <c r="N138" s="39">
        <f t="shared" si="2"/>
        <v>663882.44000000006</v>
      </c>
    </row>
    <row r="139" spans="1:14" s="48" customFormat="1" ht="15.6" x14ac:dyDescent="0.3">
      <c r="A139" s="41" t="s">
        <v>270</v>
      </c>
      <c r="B139" s="42" t="s">
        <v>271</v>
      </c>
      <c r="C139" s="37">
        <v>712141.46</v>
      </c>
      <c r="D139" s="37">
        <v>298660.23</v>
      </c>
      <c r="E139" s="37">
        <v>10898.58</v>
      </c>
      <c r="F139" s="37">
        <v>26410.71</v>
      </c>
      <c r="G139" s="37">
        <v>27130.639999999999</v>
      </c>
      <c r="H139" s="37">
        <v>7258.12</v>
      </c>
      <c r="I139" s="37">
        <v>20955.189999999999</v>
      </c>
      <c r="J139" s="37">
        <v>1958.35</v>
      </c>
      <c r="K139" s="37">
        <v>2780.74</v>
      </c>
      <c r="L139" s="38">
        <v>0</v>
      </c>
      <c r="M139" s="37">
        <v>0</v>
      </c>
      <c r="N139" s="39">
        <f t="shared" si="2"/>
        <v>1108194.02</v>
      </c>
    </row>
    <row r="140" spans="1:14" s="48" customFormat="1" ht="15.6" x14ac:dyDescent="0.3">
      <c r="A140" s="41" t="s">
        <v>272</v>
      </c>
      <c r="B140" s="42" t="s">
        <v>273</v>
      </c>
      <c r="C140" s="37">
        <v>160075</v>
      </c>
      <c r="D140" s="37">
        <v>88929.58</v>
      </c>
      <c r="E140" s="37">
        <v>2445.3000000000002</v>
      </c>
      <c r="F140" s="37">
        <v>6113.04</v>
      </c>
      <c r="G140" s="37">
        <v>3228.43</v>
      </c>
      <c r="H140" s="37">
        <v>1558.21</v>
      </c>
      <c r="I140" s="37">
        <v>3385.02</v>
      </c>
      <c r="J140" s="37">
        <v>442.63</v>
      </c>
      <c r="K140" s="37">
        <v>576.47</v>
      </c>
      <c r="L140" s="38">
        <v>3394</v>
      </c>
      <c r="M140" s="37">
        <v>0</v>
      </c>
      <c r="N140" s="39">
        <f t="shared" si="2"/>
        <v>270147.68</v>
      </c>
    </row>
    <row r="141" spans="1:14" s="48" customFormat="1" ht="15.6" x14ac:dyDescent="0.3">
      <c r="A141" s="41" t="s">
        <v>274</v>
      </c>
      <c r="B141" s="42" t="s">
        <v>275</v>
      </c>
      <c r="C141" s="37">
        <v>260919.62</v>
      </c>
      <c r="D141" s="37">
        <v>102119.67</v>
      </c>
      <c r="E141" s="37">
        <v>4170.6400000000003</v>
      </c>
      <c r="F141" s="37">
        <v>9970.4599999999991</v>
      </c>
      <c r="G141" s="37">
        <v>9403.2900000000009</v>
      </c>
      <c r="H141" s="37">
        <v>2692.92</v>
      </c>
      <c r="I141" s="37">
        <v>7491.22</v>
      </c>
      <c r="J141" s="37">
        <v>750.4</v>
      </c>
      <c r="K141" s="37">
        <v>1033.99</v>
      </c>
      <c r="L141" s="38">
        <v>17338</v>
      </c>
      <c r="M141" s="37">
        <v>0</v>
      </c>
      <c r="N141" s="39">
        <f t="shared" si="2"/>
        <v>415890.20999999996</v>
      </c>
    </row>
    <row r="142" spans="1:14" s="48" customFormat="1" ht="15.6" x14ac:dyDescent="0.3">
      <c r="A142" s="41" t="s">
        <v>276</v>
      </c>
      <c r="B142" s="42" t="s">
        <v>277</v>
      </c>
      <c r="C142" s="37">
        <v>1290525.05</v>
      </c>
      <c r="D142" s="37">
        <v>691452.27</v>
      </c>
      <c r="E142" s="37">
        <v>19247.23</v>
      </c>
      <c r="F142" s="37">
        <v>39805.85</v>
      </c>
      <c r="G142" s="37">
        <v>69065.11</v>
      </c>
      <c r="H142" s="37">
        <v>16047.16</v>
      </c>
      <c r="I142" s="37">
        <v>52496.97</v>
      </c>
      <c r="J142" s="37">
        <v>2910.45</v>
      </c>
      <c r="K142" s="37">
        <v>6990.17</v>
      </c>
      <c r="L142" s="38">
        <v>0</v>
      </c>
      <c r="M142" s="37">
        <v>0</v>
      </c>
      <c r="N142" s="39">
        <f t="shared" si="2"/>
        <v>2188540.2600000007</v>
      </c>
    </row>
    <row r="143" spans="1:14" s="48" customFormat="1" ht="15.6" x14ac:dyDescent="0.3">
      <c r="A143" s="41" t="s">
        <v>278</v>
      </c>
      <c r="B143" s="42" t="s">
        <v>279</v>
      </c>
      <c r="C143" s="37">
        <v>359908.87</v>
      </c>
      <c r="D143" s="37">
        <v>52216.800000000003</v>
      </c>
      <c r="E143" s="37">
        <v>5438.49</v>
      </c>
      <c r="F143" s="37">
        <v>11139.75</v>
      </c>
      <c r="G143" s="37">
        <v>19253.89</v>
      </c>
      <c r="H143" s="37">
        <v>4521.67</v>
      </c>
      <c r="I143" s="37">
        <v>15015.37</v>
      </c>
      <c r="J143" s="37">
        <v>817.43</v>
      </c>
      <c r="K143" s="37">
        <v>1977.56</v>
      </c>
      <c r="L143" s="38">
        <v>21463</v>
      </c>
      <c r="M143" s="37">
        <v>0</v>
      </c>
      <c r="N143" s="39">
        <f t="shared" si="2"/>
        <v>491752.82999999996</v>
      </c>
    </row>
    <row r="144" spans="1:14" s="48" customFormat="1" ht="15.6" x14ac:dyDescent="0.3">
      <c r="A144" s="41" t="s">
        <v>280</v>
      </c>
      <c r="B144" s="42" t="s">
        <v>281</v>
      </c>
      <c r="C144" s="37">
        <v>611074.38</v>
      </c>
      <c r="D144" s="37">
        <v>286326.44</v>
      </c>
      <c r="E144" s="37">
        <v>9176.58</v>
      </c>
      <c r="F144" s="37">
        <v>21574.61</v>
      </c>
      <c r="G144" s="37">
        <v>28682.240000000002</v>
      </c>
      <c r="H144" s="37">
        <v>6534.89</v>
      </c>
      <c r="I144" s="37">
        <v>21070.06</v>
      </c>
      <c r="J144" s="37">
        <v>1555.39</v>
      </c>
      <c r="K144" s="37">
        <v>2598.87</v>
      </c>
      <c r="L144" s="38">
        <v>0</v>
      </c>
      <c r="M144" s="37">
        <v>0</v>
      </c>
      <c r="N144" s="39">
        <f t="shared" si="2"/>
        <v>988593.46000000008</v>
      </c>
    </row>
    <row r="145" spans="1:14" s="48" customFormat="1" ht="15.6" x14ac:dyDescent="0.3">
      <c r="A145" s="41" t="s">
        <v>282</v>
      </c>
      <c r="B145" s="42" t="s">
        <v>283</v>
      </c>
      <c r="C145" s="37">
        <v>292208.89</v>
      </c>
      <c r="D145" s="37">
        <v>165476.49</v>
      </c>
      <c r="E145" s="37">
        <v>4455.3599999999997</v>
      </c>
      <c r="F145" s="37">
        <v>10052.18</v>
      </c>
      <c r="G145" s="37">
        <v>8261.5300000000007</v>
      </c>
      <c r="H145" s="37">
        <v>3266.86</v>
      </c>
      <c r="I145" s="37">
        <v>8076.39</v>
      </c>
      <c r="J145" s="37">
        <v>813.87</v>
      </c>
      <c r="K145" s="37">
        <v>1332.16</v>
      </c>
      <c r="L145" s="38">
        <v>5163</v>
      </c>
      <c r="M145" s="37">
        <v>0</v>
      </c>
      <c r="N145" s="39">
        <f t="shared" si="2"/>
        <v>499106.73</v>
      </c>
    </row>
    <row r="146" spans="1:14" s="48" customFormat="1" ht="15.6" x14ac:dyDescent="0.3">
      <c r="A146" s="41" t="s">
        <v>284</v>
      </c>
      <c r="B146" s="42" t="s">
        <v>285</v>
      </c>
      <c r="C146" s="37">
        <v>71340.56</v>
      </c>
      <c r="D146" s="37">
        <v>41999.93</v>
      </c>
      <c r="E146" s="37">
        <v>1244.6500000000001</v>
      </c>
      <c r="F146" s="37">
        <v>3599.54</v>
      </c>
      <c r="G146" s="37">
        <v>1053.72</v>
      </c>
      <c r="H146" s="37">
        <v>466.66</v>
      </c>
      <c r="I146" s="37">
        <v>788.63</v>
      </c>
      <c r="J146" s="37">
        <v>275.14999999999998</v>
      </c>
      <c r="K146" s="37">
        <v>98.73</v>
      </c>
      <c r="L146" s="38">
        <v>0</v>
      </c>
      <c r="M146" s="37">
        <v>0</v>
      </c>
      <c r="N146" s="39">
        <f t="shared" si="2"/>
        <v>120867.56999999998</v>
      </c>
    </row>
    <row r="147" spans="1:14" s="48" customFormat="1" ht="15.6" x14ac:dyDescent="0.3">
      <c r="A147" s="41" t="s">
        <v>286</v>
      </c>
      <c r="B147" s="42" t="s">
        <v>287</v>
      </c>
      <c r="C147" s="37">
        <v>172091.3</v>
      </c>
      <c r="D147" s="37">
        <v>53529</v>
      </c>
      <c r="E147" s="37">
        <v>2838.92</v>
      </c>
      <c r="F147" s="37">
        <v>7600.1</v>
      </c>
      <c r="G147" s="37">
        <v>5253.49</v>
      </c>
      <c r="H147" s="37">
        <v>1436.47</v>
      </c>
      <c r="I147" s="37">
        <v>3738.34</v>
      </c>
      <c r="J147" s="37">
        <v>555.75</v>
      </c>
      <c r="K147" s="37">
        <v>452.31</v>
      </c>
      <c r="L147" s="38">
        <v>0</v>
      </c>
      <c r="M147" s="37">
        <v>0</v>
      </c>
      <c r="N147" s="39">
        <f t="shared" si="2"/>
        <v>247495.67999999999</v>
      </c>
    </row>
    <row r="148" spans="1:14" s="48" customFormat="1" ht="15.6" x14ac:dyDescent="0.3">
      <c r="A148" s="41" t="s">
        <v>288</v>
      </c>
      <c r="B148" s="42" t="s">
        <v>289</v>
      </c>
      <c r="C148" s="37">
        <v>87801.56</v>
      </c>
      <c r="D148" s="37">
        <v>45072.959999999999</v>
      </c>
      <c r="E148" s="37">
        <v>1465.96</v>
      </c>
      <c r="F148" s="37">
        <v>3516.73</v>
      </c>
      <c r="G148" s="37">
        <v>1889.45</v>
      </c>
      <c r="H148" s="37">
        <v>897.45</v>
      </c>
      <c r="I148" s="37">
        <v>1994.42</v>
      </c>
      <c r="J148" s="37">
        <v>257.11</v>
      </c>
      <c r="K148" s="37">
        <v>339.95</v>
      </c>
      <c r="L148" s="38">
        <v>542</v>
      </c>
      <c r="M148" s="37">
        <v>0</v>
      </c>
      <c r="N148" s="39">
        <f t="shared" si="2"/>
        <v>143777.59000000003</v>
      </c>
    </row>
    <row r="149" spans="1:14" s="48" customFormat="1" ht="15.6" x14ac:dyDescent="0.3">
      <c r="A149" s="41" t="s">
        <v>290</v>
      </c>
      <c r="B149" s="42" t="s">
        <v>291</v>
      </c>
      <c r="C149" s="37">
        <v>466037.77</v>
      </c>
      <c r="D149" s="37">
        <v>103115.91</v>
      </c>
      <c r="E149" s="37">
        <v>7283.42</v>
      </c>
      <c r="F149" s="37">
        <v>15257.16</v>
      </c>
      <c r="G149" s="37">
        <v>20778.23</v>
      </c>
      <c r="H149" s="37">
        <v>5728.23</v>
      </c>
      <c r="I149" s="37">
        <v>17215.37</v>
      </c>
      <c r="J149" s="37">
        <v>1114.52</v>
      </c>
      <c r="K149" s="37">
        <v>2467.0300000000002</v>
      </c>
      <c r="L149" s="38">
        <v>0</v>
      </c>
      <c r="M149" s="37">
        <v>0</v>
      </c>
      <c r="N149" s="39">
        <f t="shared" si="2"/>
        <v>638997.64000000013</v>
      </c>
    </row>
    <row r="150" spans="1:14" s="48" customFormat="1" ht="15.6" x14ac:dyDescent="0.3">
      <c r="A150" s="41" t="s">
        <v>292</v>
      </c>
      <c r="B150" s="42" t="s">
        <v>293</v>
      </c>
      <c r="C150" s="37">
        <v>102151.47</v>
      </c>
      <c r="D150" s="37">
        <v>40048.480000000003</v>
      </c>
      <c r="E150" s="37">
        <v>1706.15</v>
      </c>
      <c r="F150" s="37">
        <v>4899.91</v>
      </c>
      <c r="G150" s="37">
        <v>2019.24</v>
      </c>
      <c r="H150" s="37">
        <v>711.6</v>
      </c>
      <c r="I150" s="37">
        <v>1433.98</v>
      </c>
      <c r="J150" s="37">
        <v>357.14</v>
      </c>
      <c r="K150" s="37">
        <v>173.49</v>
      </c>
      <c r="L150" s="38">
        <v>0</v>
      </c>
      <c r="M150" s="37">
        <v>0</v>
      </c>
      <c r="N150" s="39">
        <f t="shared" si="2"/>
        <v>153501.46000000002</v>
      </c>
    </row>
    <row r="151" spans="1:14" s="48" customFormat="1" ht="15.6" x14ac:dyDescent="0.3">
      <c r="A151" s="41" t="s">
        <v>294</v>
      </c>
      <c r="B151" s="42" t="s">
        <v>295</v>
      </c>
      <c r="C151" s="37">
        <v>647130.01</v>
      </c>
      <c r="D151" s="37">
        <v>254581.01</v>
      </c>
      <c r="E151" s="37">
        <v>8684.41</v>
      </c>
      <c r="F151" s="37">
        <v>20445.82</v>
      </c>
      <c r="G151" s="37">
        <v>21976.61</v>
      </c>
      <c r="H151" s="37">
        <v>6865.2</v>
      </c>
      <c r="I151" s="37">
        <v>18839.37</v>
      </c>
      <c r="J151" s="37">
        <v>1642.62</v>
      </c>
      <c r="K151" s="37">
        <v>2719.16</v>
      </c>
      <c r="L151" s="38">
        <v>0</v>
      </c>
      <c r="M151" s="37">
        <v>0</v>
      </c>
      <c r="N151" s="39">
        <f t="shared" si="2"/>
        <v>982884.21</v>
      </c>
    </row>
    <row r="152" spans="1:14" s="48" customFormat="1" ht="15.6" x14ac:dyDescent="0.3">
      <c r="A152" s="41" t="s">
        <v>296</v>
      </c>
      <c r="B152" s="42" t="s">
        <v>297</v>
      </c>
      <c r="C152" s="37">
        <v>96663.2</v>
      </c>
      <c r="D152" s="37">
        <v>35229.42</v>
      </c>
      <c r="E152" s="37">
        <v>1592.56</v>
      </c>
      <c r="F152" s="37">
        <v>3965.28</v>
      </c>
      <c r="G152" s="37">
        <v>2535.4</v>
      </c>
      <c r="H152" s="37">
        <v>926.22</v>
      </c>
      <c r="I152" s="37">
        <v>2227.88</v>
      </c>
      <c r="J152" s="37">
        <v>301.74</v>
      </c>
      <c r="K152" s="37">
        <v>333.6</v>
      </c>
      <c r="L152" s="38">
        <v>3531</v>
      </c>
      <c r="M152" s="37">
        <v>0</v>
      </c>
      <c r="N152" s="39">
        <f t="shared" si="2"/>
        <v>147306.29999999999</v>
      </c>
    </row>
    <row r="153" spans="1:14" s="48" customFormat="1" ht="15.6" x14ac:dyDescent="0.3">
      <c r="A153" s="41" t="s">
        <v>298</v>
      </c>
      <c r="B153" s="42" t="s">
        <v>299</v>
      </c>
      <c r="C153" s="37">
        <v>327992.19000000006</v>
      </c>
      <c r="D153" s="37">
        <v>121792.06</v>
      </c>
      <c r="E153" s="37">
        <v>4618.47</v>
      </c>
      <c r="F153" s="37">
        <v>9011.19</v>
      </c>
      <c r="G153" s="37">
        <v>11973.64</v>
      </c>
      <c r="H153" s="37">
        <v>4243.82</v>
      </c>
      <c r="I153" s="37">
        <v>11781.14</v>
      </c>
      <c r="J153" s="37">
        <v>811.17</v>
      </c>
      <c r="K153" s="37">
        <v>1893.12</v>
      </c>
      <c r="L153" s="38">
        <v>15696</v>
      </c>
      <c r="M153" s="37">
        <v>0</v>
      </c>
      <c r="N153" s="39">
        <f t="shared" si="2"/>
        <v>509812.80000000005</v>
      </c>
    </row>
    <row r="154" spans="1:14" s="48" customFormat="1" ht="15.6" x14ac:dyDescent="0.3">
      <c r="A154" s="41" t="s">
        <v>300</v>
      </c>
      <c r="B154" s="42" t="s">
        <v>301</v>
      </c>
      <c r="C154" s="37">
        <v>208206.76</v>
      </c>
      <c r="D154" s="37">
        <v>145908.85</v>
      </c>
      <c r="E154" s="37">
        <v>3350.78</v>
      </c>
      <c r="F154" s="37">
        <v>8408.42</v>
      </c>
      <c r="G154" s="37">
        <v>6682.04</v>
      </c>
      <c r="H154" s="37">
        <v>1983.45</v>
      </c>
      <c r="I154" s="37">
        <v>5256.84</v>
      </c>
      <c r="J154" s="37">
        <v>629.08000000000004</v>
      </c>
      <c r="K154" s="37">
        <v>713.95</v>
      </c>
      <c r="L154" s="38">
        <v>0</v>
      </c>
      <c r="M154" s="37">
        <v>0</v>
      </c>
      <c r="N154" s="39">
        <f t="shared" si="2"/>
        <v>381140.17000000004</v>
      </c>
    </row>
    <row r="155" spans="1:14" s="48" customFormat="1" ht="15.6" x14ac:dyDescent="0.3">
      <c r="A155" s="41" t="s">
        <v>302</v>
      </c>
      <c r="B155" s="42" t="s">
        <v>303</v>
      </c>
      <c r="C155" s="37">
        <v>130448.32000000001</v>
      </c>
      <c r="D155" s="37">
        <v>67361.56</v>
      </c>
      <c r="E155" s="37">
        <v>2125.73</v>
      </c>
      <c r="F155" s="37">
        <v>5544.15</v>
      </c>
      <c r="G155" s="37">
        <v>875.48</v>
      </c>
      <c r="H155" s="37">
        <v>1157.2</v>
      </c>
      <c r="I155" s="37">
        <v>1745.47</v>
      </c>
      <c r="J155" s="37">
        <v>399.86</v>
      </c>
      <c r="K155" s="37">
        <v>389.45</v>
      </c>
      <c r="L155" s="38">
        <v>0</v>
      </c>
      <c r="M155" s="37">
        <v>0</v>
      </c>
      <c r="N155" s="39">
        <f t="shared" si="2"/>
        <v>210047.22000000003</v>
      </c>
    </row>
    <row r="156" spans="1:14" s="48" customFormat="1" ht="15.6" x14ac:dyDescent="0.3">
      <c r="A156" s="41" t="s">
        <v>304</v>
      </c>
      <c r="B156" s="42" t="s">
        <v>305</v>
      </c>
      <c r="C156" s="37">
        <v>190080.40000000002</v>
      </c>
      <c r="D156" s="37">
        <v>74848.86</v>
      </c>
      <c r="E156" s="37">
        <v>2865.45</v>
      </c>
      <c r="F156" s="37">
        <v>7984.23</v>
      </c>
      <c r="G156" s="37">
        <v>5209.8599999999997</v>
      </c>
      <c r="H156" s="37">
        <v>1526.41</v>
      </c>
      <c r="I156" s="37">
        <v>3793.16</v>
      </c>
      <c r="J156" s="37">
        <v>543.82000000000005</v>
      </c>
      <c r="K156" s="37">
        <v>471.35</v>
      </c>
      <c r="L156" s="38">
        <v>0</v>
      </c>
      <c r="M156" s="37">
        <v>0</v>
      </c>
      <c r="N156" s="39">
        <f t="shared" si="2"/>
        <v>287323.53999999992</v>
      </c>
    </row>
    <row r="157" spans="1:14" s="48" customFormat="1" ht="15.6" x14ac:dyDescent="0.3">
      <c r="A157" s="41" t="s">
        <v>306</v>
      </c>
      <c r="B157" s="42" t="s">
        <v>307</v>
      </c>
      <c r="C157" s="37">
        <v>141628.18</v>
      </c>
      <c r="D157" s="37">
        <v>93389.09</v>
      </c>
      <c r="E157" s="37">
        <v>2242.04</v>
      </c>
      <c r="F157" s="37">
        <v>5708.94</v>
      </c>
      <c r="G157" s="37">
        <v>4832.55</v>
      </c>
      <c r="H157" s="37">
        <v>1316.41</v>
      </c>
      <c r="I157" s="37">
        <v>3611.16</v>
      </c>
      <c r="J157" s="37">
        <v>439.5</v>
      </c>
      <c r="K157" s="37">
        <v>464.76</v>
      </c>
      <c r="L157" s="38">
        <v>0</v>
      </c>
      <c r="M157" s="37">
        <v>0</v>
      </c>
      <c r="N157" s="39">
        <f t="shared" si="2"/>
        <v>253632.63</v>
      </c>
    </row>
    <row r="158" spans="1:14" s="48" customFormat="1" ht="15.6" x14ac:dyDescent="0.3">
      <c r="A158" s="41" t="s">
        <v>308</v>
      </c>
      <c r="B158" s="42" t="s">
        <v>309</v>
      </c>
      <c r="C158" s="37">
        <v>580188.38</v>
      </c>
      <c r="D158" s="37">
        <v>95607.56</v>
      </c>
      <c r="E158" s="37">
        <v>8288.4500000000007</v>
      </c>
      <c r="F158" s="37">
        <v>17061.419999999998</v>
      </c>
      <c r="G158" s="37">
        <v>31838.1</v>
      </c>
      <c r="H158" s="37">
        <v>7248.06</v>
      </c>
      <c r="I158" s="37">
        <v>24750.13</v>
      </c>
      <c r="J158" s="37">
        <v>1201.3599999999999</v>
      </c>
      <c r="K158" s="37">
        <v>3180.34</v>
      </c>
      <c r="L158" s="38">
        <v>0</v>
      </c>
      <c r="M158" s="37">
        <v>0</v>
      </c>
      <c r="N158" s="39">
        <f t="shared" si="2"/>
        <v>769363.79999999993</v>
      </c>
    </row>
    <row r="159" spans="1:14" s="48" customFormat="1" ht="15.6" x14ac:dyDescent="0.3">
      <c r="A159" s="41" t="s">
        <v>310</v>
      </c>
      <c r="B159" s="42" t="s">
        <v>311</v>
      </c>
      <c r="C159" s="37">
        <v>65718.950000000012</v>
      </c>
      <c r="D159" s="37">
        <v>30075.4</v>
      </c>
      <c r="E159" s="37">
        <v>1139.81</v>
      </c>
      <c r="F159" s="37">
        <v>3410.92</v>
      </c>
      <c r="G159" s="37">
        <v>736.07</v>
      </c>
      <c r="H159" s="37">
        <v>388.91</v>
      </c>
      <c r="I159" s="37">
        <v>531.42999999999995</v>
      </c>
      <c r="J159" s="37">
        <v>246.39</v>
      </c>
      <c r="K159" s="37">
        <v>64.31</v>
      </c>
      <c r="L159" s="38">
        <v>0</v>
      </c>
      <c r="M159" s="37">
        <v>0</v>
      </c>
      <c r="N159" s="39">
        <f t="shared" si="2"/>
        <v>102312.19</v>
      </c>
    </row>
    <row r="160" spans="1:14" s="48" customFormat="1" ht="15.6" x14ac:dyDescent="0.3">
      <c r="A160" s="41" t="s">
        <v>312</v>
      </c>
      <c r="B160" s="42" t="s">
        <v>313</v>
      </c>
      <c r="C160" s="37">
        <v>158469.51</v>
      </c>
      <c r="D160" s="37">
        <v>75579.37</v>
      </c>
      <c r="E160" s="37">
        <v>2567.1999999999998</v>
      </c>
      <c r="F160" s="37">
        <v>6380.51</v>
      </c>
      <c r="G160" s="37">
        <v>6054.02</v>
      </c>
      <c r="H160" s="37">
        <v>1535.44</v>
      </c>
      <c r="I160" s="37">
        <v>4391.25</v>
      </c>
      <c r="J160" s="37">
        <v>466.69</v>
      </c>
      <c r="K160" s="37">
        <v>560.52</v>
      </c>
      <c r="L160" s="38">
        <v>0</v>
      </c>
      <c r="M160" s="37">
        <v>0</v>
      </c>
      <c r="N160" s="39">
        <f t="shared" si="2"/>
        <v>256004.51</v>
      </c>
    </row>
    <row r="161" spans="1:14" s="48" customFormat="1" ht="15.6" x14ac:dyDescent="0.3">
      <c r="A161" s="41" t="s">
        <v>314</v>
      </c>
      <c r="B161" s="42" t="s">
        <v>315</v>
      </c>
      <c r="C161" s="37">
        <v>257502.03000000003</v>
      </c>
      <c r="D161" s="37">
        <v>101478.31</v>
      </c>
      <c r="E161" s="37">
        <v>3984.41</v>
      </c>
      <c r="F161" s="37">
        <v>9159.5300000000007</v>
      </c>
      <c r="G161" s="37">
        <v>11476.41</v>
      </c>
      <c r="H161" s="37">
        <v>2826.97</v>
      </c>
      <c r="I161" s="37">
        <v>8813.2000000000007</v>
      </c>
      <c r="J161" s="37">
        <v>672.03</v>
      </c>
      <c r="K161" s="37">
        <v>1139.06</v>
      </c>
      <c r="L161" s="38">
        <v>0</v>
      </c>
      <c r="M161" s="37">
        <v>0</v>
      </c>
      <c r="N161" s="39">
        <f t="shared" si="2"/>
        <v>397051.95</v>
      </c>
    </row>
    <row r="162" spans="1:14" s="48" customFormat="1" ht="15.6" x14ac:dyDescent="0.3">
      <c r="A162" s="41" t="s">
        <v>316</v>
      </c>
      <c r="B162" s="42" t="s">
        <v>317</v>
      </c>
      <c r="C162" s="37">
        <v>202209.90999999997</v>
      </c>
      <c r="D162" s="37">
        <v>112581.78</v>
      </c>
      <c r="E162" s="37">
        <v>3180.98</v>
      </c>
      <c r="F162" s="37">
        <v>8275.8799999999992</v>
      </c>
      <c r="G162" s="37">
        <v>5496.09</v>
      </c>
      <c r="H162" s="37">
        <v>1815.07</v>
      </c>
      <c r="I162" s="37">
        <v>4470.72</v>
      </c>
      <c r="J162" s="37">
        <v>619.59</v>
      </c>
      <c r="K162" s="37">
        <v>622.24</v>
      </c>
      <c r="L162" s="38">
        <v>0</v>
      </c>
      <c r="M162" s="37">
        <v>0</v>
      </c>
      <c r="N162" s="39">
        <f t="shared" si="2"/>
        <v>339272.25999999995</v>
      </c>
    </row>
    <row r="163" spans="1:14" s="48" customFormat="1" ht="15.6" x14ac:dyDescent="0.3">
      <c r="A163" s="41" t="s">
        <v>318</v>
      </c>
      <c r="B163" s="42" t="s">
        <v>319</v>
      </c>
      <c r="C163" s="37">
        <v>122350.5</v>
      </c>
      <c r="D163" s="37">
        <v>80775.05</v>
      </c>
      <c r="E163" s="37">
        <v>2069.27</v>
      </c>
      <c r="F163" s="37">
        <v>5569.11</v>
      </c>
      <c r="G163" s="37">
        <v>2570.9299999999998</v>
      </c>
      <c r="H163" s="37">
        <v>999.04</v>
      </c>
      <c r="I163" s="37">
        <v>2111.44</v>
      </c>
      <c r="J163" s="37">
        <v>405.62</v>
      </c>
      <c r="K163" s="37">
        <v>304.85000000000002</v>
      </c>
      <c r="L163" s="38">
        <v>0</v>
      </c>
      <c r="M163" s="37">
        <v>0</v>
      </c>
      <c r="N163" s="39">
        <f t="shared" si="2"/>
        <v>217155.80999999997</v>
      </c>
    </row>
    <row r="164" spans="1:14" s="48" customFormat="1" ht="15.6" x14ac:dyDescent="0.3">
      <c r="A164" s="41" t="s">
        <v>320</v>
      </c>
      <c r="B164" s="42" t="s">
        <v>321</v>
      </c>
      <c r="C164" s="37">
        <v>238714.35000000003</v>
      </c>
      <c r="D164" s="37">
        <v>143676.97</v>
      </c>
      <c r="E164" s="37">
        <v>3842.8</v>
      </c>
      <c r="F164" s="37">
        <v>8984.4699999999993</v>
      </c>
      <c r="G164" s="37">
        <v>8556.1</v>
      </c>
      <c r="H164" s="37">
        <v>2537.1</v>
      </c>
      <c r="I164" s="37">
        <v>7096.39</v>
      </c>
      <c r="J164" s="37">
        <v>701.72</v>
      </c>
      <c r="K164" s="37">
        <v>993.14</v>
      </c>
      <c r="L164" s="38">
        <v>17096</v>
      </c>
      <c r="M164" s="37">
        <v>0</v>
      </c>
      <c r="N164" s="39">
        <f t="shared" si="2"/>
        <v>432199.04</v>
      </c>
    </row>
    <row r="165" spans="1:14" s="48" customFormat="1" ht="15.6" x14ac:dyDescent="0.3">
      <c r="A165" s="41" t="s">
        <v>322</v>
      </c>
      <c r="B165" s="42" t="s">
        <v>323</v>
      </c>
      <c r="C165" s="37">
        <v>1256771.9000000001</v>
      </c>
      <c r="D165" s="37">
        <v>412593.01</v>
      </c>
      <c r="E165" s="37">
        <v>16975.89</v>
      </c>
      <c r="F165" s="37">
        <v>32544.63</v>
      </c>
      <c r="G165" s="37">
        <v>38111.79</v>
      </c>
      <c r="H165" s="37">
        <v>16553.52</v>
      </c>
      <c r="I165" s="37">
        <v>42897.77</v>
      </c>
      <c r="J165" s="37">
        <v>2587.62</v>
      </c>
      <c r="K165" s="37">
        <v>7487.24</v>
      </c>
      <c r="L165" s="38">
        <v>351394</v>
      </c>
      <c r="M165" s="37">
        <v>0</v>
      </c>
      <c r="N165" s="39">
        <f t="shared" si="2"/>
        <v>2177917.37</v>
      </c>
    </row>
    <row r="166" spans="1:14" s="48" customFormat="1" ht="15.6" x14ac:dyDescent="0.3">
      <c r="A166" s="41" t="s">
        <v>324</v>
      </c>
      <c r="B166" s="42" t="s">
        <v>325</v>
      </c>
      <c r="C166" s="37">
        <v>235297.66</v>
      </c>
      <c r="D166" s="37">
        <v>84561.09</v>
      </c>
      <c r="E166" s="37">
        <v>3925.17</v>
      </c>
      <c r="F166" s="37">
        <v>7975.12</v>
      </c>
      <c r="G166" s="37">
        <v>5275.01</v>
      </c>
      <c r="H166" s="37">
        <v>2970.98</v>
      </c>
      <c r="I166" s="37">
        <v>6727.87</v>
      </c>
      <c r="J166" s="37">
        <v>679.51</v>
      </c>
      <c r="K166" s="37">
        <v>1285.82</v>
      </c>
      <c r="L166" s="38">
        <v>11245</v>
      </c>
      <c r="M166" s="37">
        <v>0</v>
      </c>
      <c r="N166" s="39">
        <f t="shared" si="2"/>
        <v>359943.23</v>
      </c>
    </row>
    <row r="167" spans="1:14" s="48" customFormat="1" ht="15.6" x14ac:dyDescent="0.3">
      <c r="A167" s="41" t="s">
        <v>326</v>
      </c>
      <c r="B167" s="42" t="s">
        <v>327</v>
      </c>
      <c r="C167" s="37">
        <v>293803.90000000002</v>
      </c>
      <c r="D167" s="37">
        <v>73385.91</v>
      </c>
      <c r="E167" s="37">
        <v>4425.1899999999996</v>
      </c>
      <c r="F167" s="37">
        <v>10780.13</v>
      </c>
      <c r="G167" s="37">
        <v>13261.09</v>
      </c>
      <c r="H167" s="37">
        <v>2986.85</v>
      </c>
      <c r="I167" s="37">
        <v>9445.59</v>
      </c>
      <c r="J167" s="37">
        <v>775.68</v>
      </c>
      <c r="K167" s="37">
        <v>1145.32</v>
      </c>
      <c r="L167" s="38">
        <v>0</v>
      </c>
      <c r="M167" s="37">
        <v>0</v>
      </c>
      <c r="N167" s="39">
        <f t="shared" si="2"/>
        <v>410009.66000000009</v>
      </c>
    </row>
    <row r="168" spans="1:14" s="48" customFormat="1" ht="15.6" x14ac:dyDescent="0.3">
      <c r="A168" s="41" t="s">
        <v>328</v>
      </c>
      <c r="B168" s="42" t="s">
        <v>329</v>
      </c>
      <c r="C168" s="37">
        <v>148827.62</v>
      </c>
      <c r="D168" s="37">
        <v>67959.69</v>
      </c>
      <c r="E168" s="37">
        <v>2219.83</v>
      </c>
      <c r="F168" s="37">
        <v>5984.91</v>
      </c>
      <c r="G168" s="37">
        <v>3340.99</v>
      </c>
      <c r="H168" s="37">
        <v>1277.4100000000001</v>
      </c>
      <c r="I168" s="37">
        <v>2893.27</v>
      </c>
      <c r="J168" s="37">
        <v>427.45</v>
      </c>
      <c r="K168" s="37">
        <v>424.19</v>
      </c>
      <c r="L168" s="38">
        <v>10952</v>
      </c>
      <c r="M168" s="37">
        <v>0</v>
      </c>
      <c r="N168" s="39">
        <f t="shared" si="2"/>
        <v>244307.36</v>
      </c>
    </row>
    <row r="169" spans="1:14" s="48" customFormat="1" ht="15.6" x14ac:dyDescent="0.3">
      <c r="A169" s="41" t="s">
        <v>330</v>
      </c>
      <c r="B169" s="42" t="s">
        <v>331</v>
      </c>
      <c r="C169" s="37">
        <v>181035.91</v>
      </c>
      <c r="D169" s="37">
        <v>48706.43</v>
      </c>
      <c r="E169" s="37">
        <v>2926.24</v>
      </c>
      <c r="F169" s="37">
        <v>7559.53</v>
      </c>
      <c r="G169" s="37">
        <v>6426.67</v>
      </c>
      <c r="H169" s="37">
        <v>1637.13</v>
      </c>
      <c r="I169" s="37">
        <v>4649.38</v>
      </c>
      <c r="J169" s="37">
        <v>551.79</v>
      </c>
      <c r="K169" s="37">
        <v>562.51</v>
      </c>
      <c r="L169" s="38">
        <v>0</v>
      </c>
      <c r="M169" s="37">
        <v>0</v>
      </c>
      <c r="N169" s="39">
        <f t="shared" si="2"/>
        <v>254055.59000000003</v>
      </c>
    </row>
    <row r="170" spans="1:14" s="48" customFormat="1" ht="15.6" x14ac:dyDescent="0.3">
      <c r="A170" s="41" t="s">
        <v>332</v>
      </c>
      <c r="B170" s="42" t="s">
        <v>333</v>
      </c>
      <c r="C170" s="37">
        <v>140361.90000000002</v>
      </c>
      <c r="D170" s="37">
        <v>42706</v>
      </c>
      <c r="E170" s="37">
        <v>2215.42</v>
      </c>
      <c r="F170" s="37">
        <v>5769.66</v>
      </c>
      <c r="G170" s="37">
        <v>4920.62</v>
      </c>
      <c r="H170" s="37">
        <v>1262.4100000000001</v>
      </c>
      <c r="I170" s="37">
        <v>3527.67</v>
      </c>
      <c r="J170" s="37">
        <v>412.04</v>
      </c>
      <c r="K170" s="37">
        <v>433.77</v>
      </c>
      <c r="L170" s="38">
        <v>0</v>
      </c>
      <c r="M170" s="37">
        <v>0</v>
      </c>
      <c r="N170" s="39">
        <f t="shared" si="2"/>
        <v>201609.49000000005</v>
      </c>
    </row>
    <row r="171" spans="1:14" s="48" customFormat="1" ht="15.6" x14ac:dyDescent="0.3">
      <c r="A171" s="41" t="s">
        <v>334</v>
      </c>
      <c r="B171" s="42" t="s">
        <v>335</v>
      </c>
      <c r="C171" s="37">
        <v>126525.92000000001</v>
      </c>
      <c r="D171" s="37">
        <v>90690.78</v>
      </c>
      <c r="E171" s="37">
        <v>2063.37</v>
      </c>
      <c r="F171" s="37">
        <v>5567.8</v>
      </c>
      <c r="G171" s="37">
        <v>3754.74</v>
      </c>
      <c r="H171" s="37">
        <v>1043.06</v>
      </c>
      <c r="I171" s="37">
        <v>2685.74</v>
      </c>
      <c r="J171" s="37">
        <v>406.01</v>
      </c>
      <c r="K171" s="37">
        <v>324.94</v>
      </c>
      <c r="L171" s="38">
        <v>0</v>
      </c>
      <c r="M171" s="37">
        <v>0</v>
      </c>
      <c r="N171" s="39">
        <f t="shared" si="2"/>
        <v>233062.36</v>
      </c>
    </row>
    <row r="172" spans="1:14" s="48" customFormat="1" ht="15.6" x14ac:dyDescent="0.3">
      <c r="A172" s="41" t="s">
        <v>336</v>
      </c>
      <c r="B172" s="42" t="s">
        <v>337</v>
      </c>
      <c r="C172" s="37">
        <v>186449.48</v>
      </c>
      <c r="D172" s="37">
        <v>49835.8</v>
      </c>
      <c r="E172" s="37">
        <v>2945</v>
      </c>
      <c r="F172" s="37">
        <v>7548.41</v>
      </c>
      <c r="G172" s="37">
        <v>6836.41</v>
      </c>
      <c r="H172" s="37">
        <v>1721.83</v>
      </c>
      <c r="I172" s="37">
        <v>4948.4799999999996</v>
      </c>
      <c r="J172" s="37">
        <v>554.58000000000004</v>
      </c>
      <c r="K172" s="37">
        <v>605.47</v>
      </c>
      <c r="L172" s="38">
        <v>34541</v>
      </c>
      <c r="M172" s="37">
        <v>0</v>
      </c>
      <c r="N172" s="39">
        <f t="shared" si="2"/>
        <v>295986.46000000002</v>
      </c>
    </row>
    <row r="173" spans="1:14" s="48" customFormat="1" ht="15.6" x14ac:dyDescent="0.3">
      <c r="A173" s="41" t="s">
        <v>338</v>
      </c>
      <c r="B173" s="42" t="s">
        <v>339</v>
      </c>
      <c r="C173" s="37">
        <v>138115.38</v>
      </c>
      <c r="D173" s="37">
        <v>110279.81</v>
      </c>
      <c r="E173" s="37">
        <v>2222.12</v>
      </c>
      <c r="F173" s="37">
        <v>5840.28</v>
      </c>
      <c r="G173" s="37">
        <v>3855.08</v>
      </c>
      <c r="H173" s="37">
        <v>1212.78</v>
      </c>
      <c r="I173" s="37">
        <v>3021.91</v>
      </c>
      <c r="J173" s="37">
        <v>416.32</v>
      </c>
      <c r="K173" s="37">
        <v>405.55</v>
      </c>
      <c r="L173" s="38">
        <v>0</v>
      </c>
      <c r="M173" s="37">
        <v>0</v>
      </c>
      <c r="N173" s="39">
        <f t="shared" si="2"/>
        <v>265369.23</v>
      </c>
    </row>
    <row r="174" spans="1:14" s="48" customFormat="1" ht="15.6" x14ac:dyDescent="0.3">
      <c r="A174" s="41" t="s">
        <v>340</v>
      </c>
      <c r="B174" s="42" t="s">
        <v>341</v>
      </c>
      <c r="C174" s="37">
        <v>637143.87000000011</v>
      </c>
      <c r="D174" s="37">
        <v>231084.53</v>
      </c>
      <c r="E174" s="37">
        <v>9866.77</v>
      </c>
      <c r="F174" s="37">
        <v>20815.73</v>
      </c>
      <c r="G174" s="37">
        <v>26438.26</v>
      </c>
      <c r="H174" s="37">
        <v>7767.55</v>
      </c>
      <c r="I174" s="37">
        <v>22816.02</v>
      </c>
      <c r="J174" s="37">
        <v>1520.66</v>
      </c>
      <c r="K174" s="37">
        <v>3333.8</v>
      </c>
      <c r="L174" s="38">
        <v>0</v>
      </c>
      <c r="M174" s="37">
        <v>0</v>
      </c>
      <c r="N174" s="39">
        <f t="shared" si="2"/>
        <v>960787.19000000029</v>
      </c>
    </row>
    <row r="175" spans="1:14" s="48" customFormat="1" ht="15.6" x14ac:dyDescent="0.3">
      <c r="A175" s="41" t="s">
        <v>342</v>
      </c>
      <c r="B175" s="42" t="s">
        <v>343</v>
      </c>
      <c r="C175" s="37">
        <v>148217.79</v>
      </c>
      <c r="D175" s="37">
        <v>69173.039999999994</v>
      </c>
      <c r="E175" s="37">
        <v>2365.41</v>
      </c>
      <c r="F175" s="37">
        <v>6109.8</v>
      </c>
      <c r="G175" s="37">
        <v>5132.4399999999996</v>
      </c>
      <c r="H175" s="37">
        <v>1347.22</v>
      </c>
      <c r="I175" s="37">
        <v>3742.2</v>
      </c>
      <c r="J175" s="37">
        <v>443.69</v>
      </c>
      <c r="K175" s="37">
        <v>466.03</v>
      </c>
      <c r="L175" s="38">
        <v>7053</v>
      </c>
      <c r="M175" s="37">
        <v>0</v>
      </c>
      <c r="N175" s="39">
        <f t="shared" si="2"/>
        <v>244050.62000000002</v>
      </c>
    </row>
    <row r="176" spans="1:14" s="48" customFormat="1" ht="15.6" x14ac:dyDescent="0.3">
      <c r="A176" s="41" t="s">
        <v>344</v>
      </c>
      <c r="B176" s="42" t="s">
        <v>345</v>
      </c>
      <c r="C176" s="37">
        <v>95547.63</v>
      </c>
      <c r="D176" s="37">
        <v>38139.599999999999</v>
      </c>
      <c r="E176" s="37">
        <v>1611.42</v>
      </c>
      <c r="F176" s="37">
        <v>4500.62</v>
      </c>
      <c r="G176" s="37">
        <v>2227.8200000000002</v>
      </c>
      <c r="H176" s="37">
        <v>712.45</v>
      </c>
      <c r="I176" s="37">
        <v>1597.48</v>
      </c>
      <c r="J176" s="37">
        <v>329.07</v>
      </c>
      <c r="K176" s="37">
        <v>193.27</v>
      </c>
      <c r="L176" s="38">
        <v>9363</v>
      </c>
      <c r="M176" s="37">
        <v>0</v>
      </c>
      <c r="N176" s="39">
        <f t="shared" si="2"/>
        <v>154222.36000000004</v>
      </c>
    </row>
    <row r="177" spans="1:14" s="48" customFormat="1" ht="15.6" x14ac:dyDescent="0.3">
      <c r="A177" s="41" t="s">
        <v>346</v>
      </c>
      <c r="B177" s="42" t="s">
        <v>347</v>
      </c>
      <c r="C177" s="37">
        <v>257798.00999999998</v>
      </c>
      <c r="D177" s="37">
        <v>92530.23</v>
      </c>
      <c r="E177" s="37">
        <v>4137.3500000000004</v>
      </c>
      <c r="F177" s="37">
        <v>10435.49</v>
      </c>
      <c r="G177" s="37">
        <v>10730.71</v>
      </c>
      <c r="H177" s="37">
        <v>2442.16</v>
      </c>
      <c r="I177" s="37">
        <v>7239.75</v>
      </c>
      <c r="J177" s="37">
        <v>759.63</v>
      </c>
      <c r="K177" s="37">
        <v>875.91</v>
      </c>
      <c r="L177" s="38">
        <v>0</v>
      </c>
      <c r="M177" s="37">
        <v>0</v>
      </c>
      <c r="N177" s="39">
        <f t="shared" si="2"/>
        <v>386949.23999999993</v>
      </c>
    </row>
    <row r="178" spans="1:14" s="48" customFormat="1" ht="15.6" x14ac:dyDescent="0.3">
      <c r="A178" s="41" t="s">
        <v>348</v>
      </c>
      <c r="B178" s="42" t="s">
        <v>349</v>
      </c>
      <c r="C178" s="37">
        <v>300968.21000000002</v>
      </c>
      <c r="D178" s="37">
        <v>134133.51</v>
      </c>
      <c r="E178" s="37">
        <v>4224.5</v>
      </c>
      <c r="F178" s="37">
        <v>11816.56</v>
      </c>
      <c r="G178" s="37">
        <v>9143.25</v>
      </c>
      <c r="H178" s="37">
        <v>2485.1999999999998</v>
      </c>
      <c r="I178" s="37">
        <v>6448.95</v>
      </c>
      <c r="J178" s="37">
        <v>782.87</v>
      </c>
      <c r="K178" s="37">
        <v>804.05</v>
      </c>
      <c r="L178" s="38">
        <v>0</v>
      </c>
      <c r="M178" s="37">
        <v>0</v>
      </c>
      <c r="N178" s="39">
        <f t="shared" si="2"/>
        <v>470807.10000000003</v>
      </c>
    </row>
    <row r="179" spans="1:14" s="48" customFormat="1" ht="15.6" x14ac:dyDescent="0.3">
      <c r="A179" s="41" t="s">
        <v>350</v>
      </c>
      <c r="B179" s="42" t="s">
        <v>351</v>
      </c>
      <c r="C179" s="37">
        <v>934703.99000000011</v>
      </c>
      <c r="D179" s="37">
        <v>465114.67</v>
      </c>
      <c r="E179" s="37">
        <v>14260.84</v>
      </c>
      <c r="F179" s="37">
        <v>32078.86</v>
      </c>
      <c r="G179" s="37">
        <v>47448.41</v>
      </c>
      <c r="H179" s="37">
        <v>10560.9</v>
      </c>
      <c r="I179" s="37">
        <v>32996.120000000003</v>
      </c>
      <c r="J179" s="37">
        <v>2365.15</v>
      </c>
      <c r="K179" s="37">
        <v>4341.6899999999996</v>
      </c>
      <c r="L179" s="38">
        <v>0</v>
      </c>
      <c r="M179" s="37">
        <v>0</v>
      </c>
      <c r="N179" s="39">
        <f t="shared" si="2"/>
        <v>1543870.6300000001</v>
      </c>
    </row>
    <row r="180" spans="1:14" s="48" customFormat="1" ht="15.6" x14ac:dyDescent="0.3">
      <c r="A180" s="41" t="s">
        <v>352</v>
      </c>
      <c r="B180" s="42" t="s">
        <v>353</v>
      </c>
      <c r="C180" s="37">
        <v>51217.810000000005</v>
      </c>
      <c r="D180" s="37">
        <v>25424.76</v>
      </c>
      <c r="E180" s="37">
        <v>869.58</v>
      </c>
      <c r="F180" s="37">
        <v>2261.61</v>
      </c>
      <c r="G180" s="37">
        <v>945.88</v>
      </c>
      <c r="H180" s="37">
        <v>449.49</v>
      </c>
      <c r="I180" s="37">
        <v>922.39</v>
      </c>
      <c r="J180" s="37">
        <v>165.82</v>
      </c>
      <c r="K180" s="37">
        <v>148.30000000000001</v>
      </c>
      <c r="L180" s="38">
        <v>1591</v>
      </c>
      <c r="M180" s="37">
        <v>0</v>
      </c>
      <c r="N180" s="39">
        <f t="shared" si="2"/>
        <v>83996.640000000029</v>
      </c>
    </row>
    <row r="181" spans="1:14" s="48" customFormat="1" ht="15.6" x14ac:dyDescent="0.3">
      <c r="A181" s="41" t="s">
        <v>354</v>
      </c>
      <c r="B181" s="42" t="s">
        <v>355</v>
      </c>
      <c r="C181" s="37">
        <v>124440</v>
      </c>
      <c r="D181" s="37">
        <v>64832.58</v>
      </c>
      <c r="E181" s="37">
        <v>1911.53</v>
      </c>
      <c r="F181" s="37">
        <v>5099.12</v>
      </c>
      <c r="G181" s="37">
        <v>3403.83</v>
      </c>
      <c r="H181" s="37">
        <v>1076.4100000000001</v>
      </c>
      <c r="I181" s="37">
        <v>2685.82</v>
      </c>
      <c r="J181" s="37">
        <v>371.12</v>
      </c>
      <c r="K181" s="37">
        <v>357.93</v>
      </c>
      <c r="L181" s="38">
        <v>7867</v>
      </c>
      <c r="M181" s="37">
        <v>0</v>
      </c>
      <c r="N181" s="39">
        <f t="shared" si="2"/>
        <v>212045.34</v>
      </c>
    </row>
    <row r="182" spans="1:14" s="48" customFormat="1" ht="15.6" x14ac:dyDescent="0.3">
      <c r="A182" s="41" t="s">
        <v>356</v>
      </c>
      <c r="B182" s="42" t="s">
        <v>357</v>
      </c>
      <c r="C182" s="37">
        <v>243112.89999999997</v>
      </c>
      <c r="D182" s="37">
        <v>136734.15</v>
      </c>
      <c r="E182" s="37">
        <v>3560.54</v>
      </c>
      <c r="F182" s="37">
        <v>7316.41</v>
      </c>
      <c r="G182" s="37">
        <v>10472.219999999999</v>
      </c>
      <c r="H182" s="37">
        <v>3043.38</v>
      </c>
      <c r="I182" s="37">
        <v>9164.07</v>
      </c>
      <c r="J182" s="37">
        <v>525.11</v>
      </c>
      <c r="K182" s="37">
        <v>1333.16</v>
      </c>
      <c r="L182" s="38">
        <v>0</v>
      </c>
      <c r="M182" s="37">
        <v>0</v>
      </c>
      <c r="N182" s="39">
        <f t="shared" si="2"/>
        <v>415261.93999999983</v>
      </c>
    </row>
    <row r="183" spans="1:14" s="48" customFormat="1" ht="15.6" x14ac:dyDescent="0.3">
      <c r="A183" s="41" t="s">
        <v>358</v>
      </c>
      <c r="B183" s="42" t="s">
        <v>359</v>
      </c>
      <c r="C183" s="37">
        <v>130107.49</v>
      </c>
      <c r="D183" s="37">
        <v>59659.29</v>
      </c>
      <c r="E183" s="37">
        <v>2135.5100000000002</v>
      </c>
      <c r="F183" s="37">
        <v>5895.35</v>
      </c>
      <c r="G183" s="37">
        <v>3352.75</v>
      </c>
      <c r="H183" s="37">
        <v>1013.57</v>
      </c>
      <c r="I183" s="37">
        <v>2428.29</v>
      </c>
      <c r="J183" s="37">
        <v>432.73</v>
      </c>
      <c r="K183" s="37">
        <v>294.3</v>
      </c>
      <c r="L183" s="38">
        <v>0</v>
      </c>
      <c r="M183" s="37">
        <v>0</v>
      </c>
      <c r="N183" s="39">
        <f t="shared" si="2"/>
        <v>205319.28000000003</v>
      </c>
    </row>
    <row r="184" spans="1:14" s="48" customFormat="1" ht="15.6" x14ac:dyDescent="0.3">
      <c r="A184" s="41" t="s">
        <v>360</v>
      </c>
      <c r="B184" s="42" t="s">
        <v>361</v>
      </c>
      <c r="C184" s="37">
        <v>230941.13</v>
      </c>
      <c r="D184" s="37">
        <v>81481.460000000006</v>
      </c>
      <c r="E184" s="37">
        <v>3659.68</v>
      </c>
      <c r="F184" s="37">
        <v>10037.82</v>
      </c>
      <c r="G184" s="37">
        <v>6458.89</v>
      </c>
      <c r="H184" s="37">
        <v>1851.71</v>
      </c>
      <c r="I184" s="37">
        <v>4640.8599999999997</v>
      </c>
      <c r="J184" s="37">
        <v>761.38</v>
      </c>
      <c r="K184" s="37">
        <v>561.48</v>
      </c>
      <c r="L184" s="38">
        <v>0</v>
      </c>
      <c r="M184" s="37">
        <v>0</v>
      </c>
      <c r="N184" s="39">
        <f t="shared" si="2"/>
        <v>340394.41000000003</v>
      </c>
    </row>
    <row r="185" spans="1:14" s="48" customFormat="1" ht="15.6" x14ac:dyDescent="0.3">
      <c r="A185" s="41" t="s">
        <v>362</v>
      </c>
      <c r="B185" s="42" t="s">
        <v>363</v>
      </c>
      <c r="C185" s="37">
        <v>571330.73</v>
      </c>
      <c r="D185" s="37">
        <v>201407.44</v>
      </c>
      <c r="E185" s="37">
        <v>8918.02</v>
      </c>
      <c r="F185" s="37">
        <v>18271.509999999998</v>
      </c>
      <c r="G185" s="37">
        <v>24068.19</v>
      </c>
      <c r="H185" s="37">
        <v>7172.28</v>
      </c>
      <c r="I185" s="37">
        <v>21149.88</v>
      </c>
      <c r="J185" s="37">
        <v>1395.55</v>
      </c>
      <c r="K185" s="37">
        <v>3123.07</v>
      </c>
      <c r="L185" s="38">
        <v>0</v>
      </c>
      <c r="M185" s="37">
        <v>0</v>
      </c>
      <c r="N185" s="39">
        <f t="shared" si="2"/>
        <v>856836.66999999993</v>
      </c>
    </row>
    <row r="186" spans="1:14" s="48" customFormat="1" ht="15.6" x14ac:dyDescent="0.3">
      <c r="A186" s="41" t="s">
        <v>364</v>
      </c>
      <c r="B186" s="42" t="s">
        <v>365</v>
      </c>
      <c r="C186" s="37">
        <v>292143.27</v>
      </c>
      <c r="D186" s="37">
        <v>44501.22</v>
      </c>
      <c r="E186" s="37">
        <v>4231.6400000000003</v>
      </c>
      <c r="F186" s="37">
        <v>9497.73</v>
      </c>
      <c r="G186" s="37">
        <v>15433.82</v>
      </c>
      <c r="H186" s="37">
        <v>3320.52</v>
      </c>
      <c r="I186" s="37">
        <v>11397.35</v>
      </c>
      <c r="J186" s="37">
        <v>690.99</v>
      </c>
      <c r="K186" s="37">
        <v>1378.99</v>
      </c>
      <c r="L186" s="38">
        <v>0</v>
      </c>
      <c r="M186" s="37">
        <v>0</v>
      </c>
      <c r="N186" s="39">
        <f t="shared" si="2"/>
        <v>382595.52999999997</v>
      </c>
    </row>
    <row r="187" spans="1:14" s="48" customFormat="1" ht="15.6" x14ac:dyDescent="0.3">
      <c r="A187" s="41" t="s">
        <v>366</v>
      </c>
      <c r="B187" s="42" t="s">
        <v>367</v>
      </c>
      <c r="C187" s="37">
        <v>141236.91999999998</v>
      </c>
      <c r="D187" s="37">
        <v>72537.03</v>
      </c>
      <c r="E187" s="37">
        <v>2318.04</v>
      </c>
      <c r="F187" s="37">
        <v>6042.63</v>
      </c>
      <c r="G187" s="37">
        <v>3392.91</v>
      </c>
      <c r="H187" s="37">
        <v>1245.6099999999999</v>
      </c>
      <c r="I187" s="37">
        <v>2882.17</v>
      </c>
      <c r="J187" s="37">
        <v>450.42</v>
      </c>
      <c r="K187" s="37">
        <v>416.11</v>
      </c>
      <c r="L187" s="38">
        <v>101336</v>
      </c>
      <c r="M187" s="37">
        <v>0</v>
      </c>
      <c r="N187" s="39">
        <f t="shared" si="2"/>
        <v>331857.83999999997</v>
      </c>
    </row>
    <row r="188" spans="1:14" s="48" customFormat="1" ht="15.6" x14ac:dyDescent="0.3">
      <c r="A188" s="41" t="s">
        <v>368</v>
      </c>
      <c r="B188" s="42" t="s">
        <v>369</v>
      </c>
      <c r="C188" s="37">
        <v>154471.89000000001</v>
      </c>
      <c r="D188" s="37">
        <v>49337.599999999999</v>
      </c>
      <c r="E188" s="37">
        <v>2485.16</v>
      </c>
      <c r="F188" s="37">
        <v>6414.05</v>
      </c>
      <c r="G188" s="37">
        <v>5490.86</v>
      </c>
      <c r="H188" s="37">
        <v>1400.75</v>
      </c>
      <c r="I188" s="37">
        <v>3992</v>
      </c>
      <c r="J188" s="37">
        <v>469.58</v>
      </c>
      <c r="K188" s="37">
        <v>482.98</v>
      </c>
      <c r="L188" s="38">
        <v>0</v>
      </c>
      <c r="M188" s="37">
        <v>0</v>
      </c>
      <c r="N188" s="39">
        <f t="shared" si="2"/>
        <v>224544.87</v>
      </c>
    </row>
    <row r="189" spans="1:14" s="48" customFormat="1" ht="15.6" x14ac:dyDescent="0.3">
      <c r="A189" s="41" t="s">
        <v>370</v>
      </c>
      <c r="B189" s="42" t="s">
        <v>371</v>
      </c>
      <c r="C189" s="37">
        <v>85039.040000000008</v>
      </c>
      <c r="D189" s="37">
        <v>44186.33</v>
      </c>
      <c r="E189" s="37">
        <v>1424.27</v>
      </c>
      <c r="F189" s="37">
        <v>3965.9</v>
      </c>
      <c r="G189" s="37">
        <v>1062.94</v>
      </c>
      <c r="H189" s="37">
        <v>643</v>
      </c>
      <c r="I189" s="37">
        <v>1071.99</v>
      </c>
      <c r="J189" s="37">
        <v>287.38</v>
      </c>
      <c r="K189" s="37">
        <v>178.17</v>
      </c>
      <c r="L189" s="38">
        <v>0</v>
      </c>
      <c r="M189" s="37">
        <v>0</v>
      </c>
      <c r="N189" s="39">
        <f t="shared" si="2"/>
        <v>137859.02000000002</v>
      </c>
    </row>
    <row r="190" spans="1:14" s="48" customFormat="1" ht="30" x14ac:dyDescent="0.3">
      <c r="A190" s="41" t="s">
        <v>372</v>
      </c>
      <c r="B190" s="42" t="s">
        <v>373</v>
      </c>
      <c r="C190" s="37">
        <v>156093.81999999998</v>
      </c>
      <c r="D190" s="37">
        <v>49492.6</v>
      </c>
      <c r="E190" s="37">
        <v>2524.17</v>
      </c>
      <c r="F190" s="37">
        <v>6644.34</v>
      </c>
      <c r="G190" s="37">
        <v>5226.38</v>
      </c>
      <c r="H190" s="37">
        <v>1359.74</v>
      </c>
      <c r="I190" s="37">
        <v>3718.09</v>
      </c>
      <c r="J190" s="37">
        <v>486.35</v>
      </c>
      <c r="K190" s="37">
        <v>450.44</v>
      </c>
      <c r="L190" s="38">
        <v>0</v>
      </c>
      <c r="M190" s="37">
        <v>0</v>
      </c>
      <c r="N190" s="39">
        <f t="shared" si="2"/>
        <v>225995.93</v>
      </c>
    </row>
    <row r="191" spans="1:14" s="48" customFormat="1" ht="15.6" x14ac:dyDescent="0.3">
      <c r="A191" s="41" t="s">
        <v>374</v>
      </c>
      <c r="B191" s="42" t="s">
        <v>375</v>
      </c>
      <c r="C191" s="37">
        <v>132019.38</v>
      </c>
      <c r="D191" s="37">
        <v>86614.2</v>
      </c>
      <c r="E191" s="37">
        <v>2157.08</v>
      </c>
      <c r="F191" s="37">
        <v>5843.53</v>
      </c>
      <c r="G191" s="37">
        <v>3488.33</v>
      </c>
      <c r="H191" s="37">
        <v>1077.27</v>
      </c>
      <c r="I191" s="37">
        <v>2608.66</v>
      </c>
      <c r="J191" s="37">
        <v>429.29</v>
      </c>
      <c r="K191" s="37">
        <v>331.2</v>
      </c>
      <c r="L191" s="38">
        <v>0</v>
      </c>
      <c r="M191" s="37">
        <v>0</v>
      </c>
      <c r="N191" s="39">
        <f t="shared" si="2"/>
        <v>234568.94</v>
      </c>
    </row>
    <row r="192" spans="1:14" s="48" customFormat="1" ht="15.6" x14ac:dyDescent="0.3">
      <c r="A192" s="41" t="s">
        <v>376</v>
      </c>
      <c r="B192" s="42" t="s">
        <v>377</v>
      </c>
      <c r="C192" s="37">
        <v>16544493.790000001</v>
      </c>
      <c r="D192" s="37">
        <v>7543039.5499999998</v>
      </c>
      <c r="E192" s="37">
        <v>222595.77</v>
      </c>
      <c r="F192" s="37">
        <v>473865.23</v>
      </c>
      <c r="G192" s="37">
        <v>367433.05</v>
      </c>
      <c r="H192" s="37">
        <v>199916.19</v>
      </c>
      <c r="I192" s="37">
        <v>462401.94</v>
      </c>
      <c r="J192" s="37">
        <v>32382.89</v>
      </c>
      <c r="K192" s="37">
        <v>86730.68</v>
      </c>
      <c r="L192" s="38">
        <v>2351405</v>
      </c>
      <c r="M192" s="37">
        <v>266150.73</v>
      </c>
      <c r="N192" s="39">
        <f t="shared" si="2"/>
        <v>28550414.820000004</v>
      </c>
    </row>
    <row r="193" spans="1:14" s="48" customFormat="1" ht="15.6" x14ac:dyDescent="0.3">
      <c r="A193" s="41" t="s">
        <v>378</v>
      </c>
      <c r="B193" s="42" t="s">
        <v>379</v>
      </c>
      <c r="C193" s="37">
        <v>425633.77</v>
      </c>
      <c r="D193" s="37">
        <v>100173.8</v>
      </c>
      <c r="E193" s="37">
        <v>6481.54</v>
      </c>
      <c r="F193" s="37">
        <v>15007.78</v>
      </c>
      <c r="G193" s="37">
        <v>20942.77</v>
      </c>
      <c r="H193" s="37">
        <v>4633.09</v>
      </c>
      <c r="I193" s="37">
        <v>15288.59</v>
      </c>
      <c r="J193" s="37">
        <v>1104.96</v>
      </c>
      <c r="K193" s="37">
        <v>1860.18</v>
      </c>
      <c r="L193" s="38">
        <v>0</v>
      </c>
      <c r="M193" s="37">
        <v>0</v>
      </c>
      <c r="N193" s="39">
        <f t="shared" si="2"/>
        <v>591126.4800000001</v>
      </c>
    </row>
    <row r="194" spans="1:14" s="48" customFormat="1" ht="15.6" x14ac:dyDescent="0.3">
      <c r="A194" s="41" t="s">
        <v>380</v>
      </c>
      <c r="B194" s="42" t="s">
        <v>381</v>
      </c>
      <c r="C194" s="37">
        <v>98252.73</v>
      </c>
      <c r="D194" s="37">
        <v>59614.14</v>
      </c>
      <c r="E194" s="37">
        <v>1704.61</v>
      </c>
      <c r="F194" s="37">
        <v>4975.09</v>
      </c>
      <c r="G194" s="37">
        <v>1227.72</v>
      </c>
      <c r="H194" s="37">
        <v>632.64</v>
      </c>
      <c r="I194" s="37">
        <v>970.5</v>
      </c>
      <c r="J194" s="37">
        <v>362.69</v>
      </c>
      <c r="K194" s="37">
        <v>130.01</v>
      </c>
      <c r="L194" s="38">
        <v>4287</v>
      </c>
      <c r="M194" s="37">
        <v>0</v>
      </c>
      <c r="N194" s="39">
        <f t="shared" si="2"/>
        <v>172157.13</v>
      </c>
    </row>
    <row r="195" spans="1:14" s="48" customFormat="1" ht="15.6" x14ac:dyDescent="0.3">
      <c r="A195" s="41" t="s">
        <v>382</v>
      </c>
      <c r="B195" s="42" t="s">
        <v>383</v>
      </c>
      <c r="C195" s="37">
        <v>158466.99</v>
      </c>
      <c r="D195" s="37">
        <v>49841.79</v>
      </c>
      <c r="E195" s="37">
        <v>2540.6799999999998</v>
      </c>
      <c r="F195" s="37">
        <v>7005.9</v>
      </c>
      <c r="G195" s="37">
        <v>4315.0200000000004</v>
      </c>
      <c r="H195" s="37">
        <v>1252.71</v>
      </c>
      <c r="I195" s="37">
        <v>3079.88</v>
      </c>
      <c r="J195" s="37">
        <v>515.28</v>
      </c>
      <c r="K195" s="37">
        <v>372.74</v>
      </c>
      <c r="L195" s="38">
        <v>0</v>
      </c>
      <c r="M195" s="37">
        <v>0</v>
      </c>
      <c r="N195" s="39">
        <f t="shared" si="2"/>
        <v>227390.98999999996</v>
      </c>
    </row>
    <row r="196" spans="1:14" s="48" customFormat="1" ht="15.6" x14ac:dyDescent="0.3">
      <c r="A196" s="41" t="s">
        <v>384</v>
      </c>
      <c r="B196" s="42" t="s">
        <v>385</v>
      </c>
      <c r="C196" s="37">
        <v>457927.98</v>
      </c>
      <c r="D196" s="37">
        <v>282597.77</v>
      </c>
      <c r="E196" s="37">
        <v>6935.31</v>
      </c>
      <c r="F196" s="37">
        <v>15629.59</v>
      </c>
      <c r="G196" s="37">
        <v>22995.84</v>
      </c>
      <c r="H196" s="37">
        <v>5164.7299999999996</v>
      </c>
      <c r="I196" s="37">
        <v>16870.73</v>
      </c>
      <c r="J196" s="37">
        <v>1150.77</v>
      </c>
      <c r="K196" s="37">
        <v>2122.75</v>
      </c>
      <c r="L196" s="38">
        <v>63073</v>
      </c>
      <c r="M196" s="37">
        <v>0</v>
      </c>
      <c r="N196" s="39">
        <f t="shared" si="2"/>
        <v>874468.47</v>
      </c>
    </row>
    <row r="197" spans="1:14" s="48" customFormat="1" ht="15.6" x14ac:dyDescent="0.3">
      <c r="A197" s="41" t="s">
        <v>386</v>
      </c>
      <c r="B197" s="42" t="s">
        <v>387</v>
      </c>
      <c r="C197" s="37">
        <v>203753.12</v>
      </c>
      <c r="D197" s="37">
        <v>43609.599999999999</v>
      </c>
      <c r="E197" s="37">
        <v>3250.91</v>
      </c>
      <c r="F197" s="37">
        <v>6991.77</v>
      </c>
      <c r="G197" s="37">
        <v>7516.89</v>
      </c>
      <c r="H197" s="37">
        <v>2430.83</v>
      </c>
      <c r="I197" s="37">
        <v>6669.5</v>
      </c>
      <c r="J197" s="37">
        <v>512.91999999999996</v>
      </c>
      <c r="K197" s="37">
        <v>1026.75</v>
      </c>
      <c r="L197" s="38">
        <v>4824</v>
      </c>
      <c r="M197" s="37">
        <v>0</v>
      </c>
      <c r="N197" s="39">
        <f t="shared" si="2"/>
        <v>280586.28999999998</v>
      </c>
    </row>
    <row r="198" spans="1:14" s="48" customFormat="1" ht="15.6" x14ac:dyDescent="0.3">
      <c r="A198" s="41" t="s">
        <v>388</v>
      </c>
      <c r="B198" s="42" t="s">
        <v>389</v>
      </c>
      <c r="C198" s="37">
        <v>1159470.6000000001</v>
      </c>
      <c r="D198" s="37">
        <v>645850.92000000004</v>
      </c>
      <c r="E198" s="37">
        <v>17547.41</v>
      </c>
      <c r="F198" s="37">
        <v>36400.129999999997</v>
      </c>
      <c r="G198" s="37">
        <v>53214.82</v>
      </c>
      <c r="H198" s="37">
        <v>14383.73</v>
      </c>
      <c r="I198" s="37">
        <v>43973.99</v>
      </c>
      <c r="J198" s="37">
        <v>2657.47</v>
      </c>
      <c r="K198" s="37">
        <v>6247.89</v>
      </c>
      <c r="L198" s="38">
        <v>0</v>
      </c>
      <c r="M198" s="37">
        <v>282668.73</v>
      </c>
      <c r="N198" s="39">
        <f t="shared" si="2"/>
        <v>2262415.6899999995</v>
      </c>
    </row>
    <row r="199" spans="1:14" s="48" customFormat="1" ht="15.6" x14ac:dyDescent="0.3">
      <c r="A199" s="41" t="s">
        <v>390</v>
      </c>
      <c r="B199" s="42" t="s">
        <v>391</v>
      </c>
      <c r="C199" s="37">
        <v>48094.65</v>
      </c>
      <c r="D199" s="37">
        <v>23708.92</v>
      </c>
      <c r="E199" s="37">
        <v>840.79</v>
      </c>
      <c r="F199" s="37">
        <v>2372.9</v>
      </c>
      <c r="G199" s="37">
        <v>689.32</v>
      </c>
      <c r="H199" s="37">
        <v>338.14</v>
      </c>
      <c r="I199" s="37">
        <v>578.57000000000005</v>
      </c>
      <c r="J199" s="37">
        <v>182.77</v>
      </c>
      <c r="K199" s="37">
        <v>82.01</v>
      </c>
      <c r="L199" s="38">
        <v>0</v>
      </c>
      <c r="M199" s="37">
        <v>0</v>
      </c>
      <c r="N199" s="39">
        <f t="shared" si="2"/>
        <v>76888.070000000007</v>
      </c>
    </row>
    <row r="200" spans="1:14" s="48" customFormat="1" ht="15.6" x14ac:dyDescent="0.3">
      <c r="A200" s="41" t="s">
        <v>392</v>
      </c>
      <c r="B200" s="42" t="s">
        <v>393</v>
      </c>
      <c r="C200" s="37">
        <v>153460.07</v>
      </c>
      <c r="D200" s="37">
        <v>76877.86</v>
      </c>
      <c r="E200" s="37">
        <v>2429.6799999999998</v>
      </c>
      <c r="F200" s="37">
        <v>5165.2700000000004</v>
      </c>
      <c r="G200" s="37">
        <v>3499.52</v>
      </c>
      <c r="H200" s="37">
        <v>1849.25</v>
      </c>
      <c r="I200" s="37">
        <v>4265.6000000000004</v>
      </c>
      <c r="J200" s="37">
        <v>397.13</v>
      </c>
      <c r="K200" s="37">
        <v>786.05</v>
      </c>
      <c r="L200" s="38">
        <v>0</v>
      </c>
      <c r="M200" s="37">
        <v>0</v>
      </c>
      <c r="N200" s="39">
        <f t="shared" si="2"/>
        <v>248730.42999999996</v>
      </c>
    </row>
    <row r="201" spans="1:14" s="48" customFormat="1" ht="15.6" x14ac:dyDescent="0.3">
      <c r="A201" s="41" t="s">
        <v>394</v>
      </c>
      <c r="B201" s="42" t="s">
        <v>395</v>
      </c>
      <c r="C201" s="37">
        <v>168956.82</v>
      </c>
      <c r="D201" s="37">
        <v>45952.85</v>
      </c>
      <c r="E201" s="37">
        <v>2681.18</v>
      </c>
      <c r="F201" s="37">
        <v>5859.67</v>
      </c>
      <c r="G201" s="37">
        <v>6510</v>
      </c>
      <c r="H201" s="37">
        <v>1973.06</v>
      </c>
      <c r="I201" s="37">
        <v>5648</v>
      </c>
      <c r="J201" s="37">
        <v>442.55</v>
      </c>
      <c r="K201" s="37">
        <v>823.27</v>
      </c>
      <c r="L201" s="38">
        <v>0</v>
      </c>
      <c r="M201" s="37">
        <v>0</v>
      </c>
      <c r="N201" s="39">
        <f t="shared" ref="N201:N264" si="3">SUM(C201:M201)</f>
        <v>238847.4</v>
      </c>
    </row>
    <row r="202" spans="1:14" s="48" customFormat="1" ht="15.6" x14ac:dyDescent="0.3">
      <c r="A202" s="41" t="s">
        <v>396</v>
      </c>
      <c r="B202" s="42" t="s">
        <v>397</v>
      </c>
      <c r="C202" s="37">
        <v>178748.71000000002</v>
      </c>
      <c r="D202" s="37">
        <v>76561.42</v>
      </c>
      <c r="E202" s="37">
        <v>2625.71</v>
      </c>
      <c r="F202" s="37">
        <v>6430.04</v>
      </c>
      <c r="G202" s="37">
        <v>3192.28</v>
      </c>
      <c r="H202" s="37">
        <v>1789.38</v>
      </c>
      <c r="I202" s="37">
        <v>3740.94</v>
      </c>
      <c r="J202" s="37">
        <v>529.82000000000005</v>
      </c>
      <c r="K202" s="37">
        <v>679.14</v>
      </c>
      <c r="L202" s="38">
        <v>0</v>
      </c>
      <c r="M202" s="37">
        <v>0</v>
      </c>
      <c r="N202" s="39">
        <f t="shared" si="3"/>
        <v>274297.44000000006</v>
      </c>
    </row>
    <row r="203" spans="1:14" s="48" customFormat="1" ht="15.6" x14ac:dyDescent="0.3">
      <c r="A203" s="41" t="s">
        <v>398</v>
      </c>
      <c r="B203" s="42" t="s">
        <v>399</v>
      </c>
      <c r="C203" s="37">
        <v>162579.69</v>
      </c>
      <c r="D203" s="37">
        <v>69645.87</v>
      </c>
      <c r="E203" s="37">
        <v>2573.0700000000002</v>
      </c>
      <c r="F203" s="37">
        <v>7268.91</v>
      </c>
      <c r="G203" s="37">
        <v>2562.56</v>
      </c>
      <c r="H203" s="37">
        <v>1203.75</v>
      </c>
      <c r="I203" s="37">
        <v>2189.17</v>
      </c>
      <c r="J203" s="37">
        <v>592.20000000000005</v>
      </c>
      <c r="K203" s="37">
        <v>327.89</v>
      </c>
      <c r="L203" s="38">
        <v>0</v>
      </c>
      <c r="M203" s="37">
        <v>0</v>
      </c>
      <c r="N203" s="39">
        <f t="shared" si="3"/>
        <v>248943.11000000004</v>
      </c>
    </row>
    <row r="204" spans="1:14" s="48" customFormat="1" ht="15.6" x14ac:dyDescent="0.3">
      <c r="A204" s="41" t="s">
        <v>400</v>
      </c>
      <c r="B204" s="42" t="s">
        <v>401</v>
      </c>
      <c r="C204" s="37">
        <v>75906</v>
      </c>
      <c r="D204" s="37">
        <v>39818.879999999997</v>
      </c>
      <c r="E204" s="37">
        <v>1315.4</v>
      </c>
      <c r="F204" s="37">
        <v>3672.53</v>
      </c>
      <c r="G204" s="37">
        <v>941.86</v>
      </c>
      <c r="H204" s="37">
        <v>558.13</v>
      </c>
      <c r="I204" s="37">
        <v>915.72</v>
      </c>
      <c r="J204" s="37">
        <v>267.93</v>
      </c>
      <c r="K204" s="37">
        <v>146.69</v>
      </c>
      <c r="L204" s="38">
        <v>0</v>
      </c>
      <c r="M204" s="37">
        <v>0</v>
      </c>
      <c r="N204" s="39">
        <f t="shared" si="3"/>
        <v>123543.14</v>
      </c>
    </row>
    <row r="205" spans="1:14" s="48" customFormat="1" ht="15.6" x14ac:dyDescent="0.3">
      <c r="A205" s="41" t="s">
        <v>402</v>
      </c>
      <c r="B205" s="42" t="s">
        <v>403</v>
      </c>
      <c r="C205" s="37">
        <v>304476.54000000004</v>
      </c>
      <c r="D205" s="37">
        <v>161581.10999999999</v>
      </c>
      <c r="E205" s="37">
        <v>4566.8</v>
      </c>
      <c r="F205" s="37">
        <v>10891.62</v>
      </c>
      <c r="G205" s="37">
        <v>7711.35</v>
      </c>
      <c r="H205" s="37">
        <v>3183.98</v>
      </c>
      <c r="I205" s="37">
        <v>7613.57</v>
      </c>
      <c r="J205" s="37">
        <v>814.39</v>
      </c>
      <c r="K205" s="37">
        <v>1246.01</v>
      </c>
      <c r="L205" s="38">
        <v>23376</v>
      </c>
      <c r="M205" s="37">
        <v>0</v>
      </c>
      <c r="N205" s="39">
        <f t="shared" si="3"/>
        <v>525461.37</v>
      </c>
    </row>
    <row r="206" spans="1:14" s="48" customFormat="1" ht="15.6" x14ac:dyDescent="0.3">
      <c r="A206" s="41" t="s">
        <v>404</v>
      </c>
      <c r="B206" s="42" t="s">
        <v>405</v>
      </c>
      <c r="C206" s="37">
        <v>1382061.1</v>
      </c>
      <c r="D206" s="37">
        <v>643987.92000000004</v>
      </c>
      <c r="E206" s="37">
        <v>20198.18</v>
      </c>
      <c r="F206" s="37">
        <v>46738.12</v>
      </c>
      <c r="G206" s="37">
        <v>71282.990000000005</v>
      </c>
      <c r="H206" s="37">
        <v>15141.42</v>
      </c>
      <c r="I206" s="37">
        <v>50754.879999999997</v>
      </c>
      <c r="J206" s="37">
        <v>3342.46</v>
      </c>
      <c r="K206" s="37">
        <v>6140.67</v>
      </c>
      <c r="L206" s="38">
        <v>99649</v>
      </c>
      <c r="M206" s="37">
        <v>0</v>
      </c>
      <c r="N206" s="39">
        <f t="shared" si="3"/>
        <v>2339296.7399999998</v>
      </c>
    </row>
    <row r="207" spans="1:14" s="48" customFormat="1" ht="15.6" x14ac:dyDescent="0.3">
      <c r="A207" s="41" t="s">
        <v>406</v>
      </c>
      <c r="B207" s="42" t="s">
        <v>407</v>
      </c>
      <c r="C207" s="37">
        <v>90595.810000000012</v>
      </c>
      <c r="D207" s="37">
        <v>42537.78</v>
      </c>
      <c r="E207" s="37">
        <v>1548.81</v>
      </c>
      <c r="F207" s="37">
        <v>4608.29</v>
      </c>
      <c r="G207" s="37">
        <v>1186.6400000000001</v>
      </c>
      <c r="H207" s="37">
        <v>554.62</v>
      </c>
      <c r="I207" s="37">
        <v>841.32</v>
      </c>
      <c r="J207" s="37">
        <v>333.5</v>
      </c>
      <c r="K207" s="37">
        <v>101.79</v>
      </c>
      <c r="L207" s="38">
        <v>0</v>
      </c>
      <c r="M207" s="37">
        <v>0</v>
      </c>
      <c r="N207" s="39">
        <f t="shared" si="3"/>
        <v>142308.56000000006</v>
      </c>
    </row>
    <row r="208" spans="1:14" s="48" customFormat="1" ht="15.6" x14ac:dyDescent="0.3">
      <c r="A208" s="41" t="s">
        <v>408</v>
      </c>
      <c r="B208" s="42" t="s">
        <v>409</v>
      </c>
      <c r="C208" s="37">
        <v>233753.41000000003</v>
      </c>
      <c r="D208" s="37">
        <v>57662.2</v>
      </c>
      <c r="E208" s="37">
        <v>3704.33</v>
      </c>
      <c r="F208" s="37">
        <v>9475.32</v>
      </c>
      <c r="G208" s="37">
        <v>8881.69</v>
      </c>
      <c r="H208" s="37">
        <v>2164.7399999999998</v>
      </c>
      <c r="I208" s="37">
        <v>6306.47</v>
      </c>
      <c r="J208" s="37">
        <v>695.27</v>
      </c>
      <c r="K208" s="37">
        <v>763</v>
      </c>
      <c r="L208" s="38">
        <v>0</v>
      </c>
      <c r="M208" s="37">
        <v>0</v>
      </c>
      <c r="N208" s="39">
        <f t="shared" si="3"/>
        <v>323406.43000000005</v>
      </c>
    </row>
    <row r="209" spans="1:14" s="48" customFormat="1" ht="15.6" x14ac:dyDescent="0.3">
      <c r="A209" s="41" t="s">
        <v>410</v>
      </c>
      <c r="B209" s="42" t="s">
        <v>411</v>
      </c>
      <c r="C209" s="37">
        <v>139882.24000000002</v>
      </c>
      <c r="D209" s="37">
        <v>37976.6</v>
      </c>
      <c r="E209" s="37">
        <v>2281.44</v>
      </c>
      <c r="F209" s="37">
        <v>5791.7</v>
      </c>
      <c r="G209" s="37">
        <v>4443.92</v>
      </c>
      <c r="H209" s="37">
        <v>1303.56</v>
      </c>
      <c r="I209" s="37">
        <v>3457.35</v>
      </c>
      <c r="J209" s="37">
        <v>422.64</v>
      </c>
      <c r="K209" s="37">
        <v>459.52</v>
      </c>
      <c r="L209" s="38">
        <v>7848</v>
      </c>
      <c r="M209" s="37">
        <v>0</v>
      </c>
      <c r="N209" s="39">
        <f t="shared" si="3"/>
        <v>203866.97000000006</v>
      </c>
    </row>
    <row r="210" spans="1:14" s="48" customFormat="1" ht="15.6" x14ac:dyDescent="0.3">
      <c r="A210" s="41" t="s">
        <v>412</v>
      </c>
      <c r="B210" s="42" t="s">
        <v>413</v>
      </c>
      <c r="C210" s="37">
        <v>280331.32999999996</v>
      </c>
      <c r="D210" s="37">
        <v>108254.83</v>
      </c>
      <c r="E210" s="37">
        <v>4297.24</v>
      </c>
      <c r="F210" s="37">
        <v>10242.83</v>
      </c>
      <c r="G210" s="37">
        <v>10820.61</v>
      </c>
      <c r="H210" s="37">
        <v>2935.1</v>
      </c>
      <c r="I210" s="37">
        <v>8517.0300000000007</v>
      </c>
      <c r="J210" s="37">
        <v>733.58</v>
      </c>
      <c r="K210" s="37">
        <v>1146.93</v>
      </c>
      <c r="L210" s="38">
        <v>0</v>
      </c>
      <c r="M210" s="37">
        <v>0</v>
      </c>
      <c r="N210" s="39">
        <f t="shared" si="3"/>
        <v>427279.48</v>
      </c>
    </row>
    <row r="211" spans="1:14" s="48" customFormat="1" ht="15.6" x14ac:dyDescent="0.3">
      <c r="A211" s="41" t="s">
        <v>414</v>
      </c>
      <c r="B211" s="42" t="s">
        <v>415</v>
      </c>
      <c r="C211" s="37">
        <v>224270.15000000002</v>
      </c>
      <c r="D211" s="37">
        <v>63008.68</v>
      </c>
      <c r="E211" s="37">
        <v>3616.33</v>
      </c>
      <c r="F211" s="37">
        <v>9225.23</v>
      </c>
      <c r="G211" s="37">
        <v>8544.58</v>
      </c>
      <c r="H211" s="37">
        <v>2076.52</v>
      </c>
      <c r="I211" s="37">
        <v>6025.46</v>
      </c>
      <c r="J211" s="37">
        <v>679.62</v>
      </c>
      <c r="K211" s="37">
        <v>729</v>
      </c>
      <c r="L211" s="38">
        <v>0</v>
      </c>
      <c r="M211" s="37">
        <v>0</v>
      </c>
      <c r="N211" s="39">
        <f t="shared" si="3"/>
        <v>318175.57000000007</v>
      </c>
    </row>
    <row r="212" spans="1:14" s="48" customFormat="1" ht="15.6" x14ac:dyDescent="0.3">
      <c r="A212" s="41" t="s">
        <v>416</v>
      </c>
      <c r="B212" s="42" t="s">
        <v>417</v>
      </c>
      <c r="C212" s="37">
        <v>77682.33</v>
      </c>
      <c r="D212" s="37">
        <v>38132.92</v>
      </c>
      <c r="E212" s="37">
        <v>1257.52</v>
      </c>
      <c r="F212" s="37">
        <v>3473.72</v>
      </c>
      <c r="G212" s="37">
        <v>1479.22</v>
      </c>
      <c r="H212" s="37">
        <v>610.5</v>
      </c>
      <c r="I212" s="37">
        <v>1254.21</v>
      </c>
      <c r="J212" s="37">
        <v>249.49</v>
      </c>
      <c r="K212" s="37">
        <v>179.89</v>
      </c>
      <c r="L212" s="38">
        <v>0</v>
      </c>
      <c r="M212" s="37">
        <v>0</v>
      </c>
      <c r="N212" s="39">
        <f t="shared" si="3"/>
        <v>124319.80000000002</v>
      </c>
    </row>
    <row r="213" spans="1:14" s="48" customFormat="1" ht="15.6" x14ac:dyDescent="0.3">
      <c r="A213" s="41" t="s">
        <v>418</v>
      </c>
      <c r="B213" s="42" t="s">
        <v>419</v>
      </c>
      <c r="C213" s="37">
        <v>870679.84000000008</v>
      </c>
      <c r="D213" s="37">
        <v>273605.73</v>
      </c>
      <c r="E213" s="37">
        <v>13241.43</v>
      </c>
      <c r="F213" s="37">
        <v>31305.919999999998</v>
      </c>
      <c r="G213" s="37">
        <v>40864.71</v>
      </c>
      <c r="H213" s="37">
        <v>9395.7999999999993</v>
      </c>
      <c r="I213" s="37">
        <v>29709.05</v>
      </c>
      <c r="J213" s="37">
        <v>2262.7600000000002</v>
      </c>
      <c r="K213" s="37">
        <v>3719.52</v>
      </c>
      <c r="L213" s="38">
        <v>0</v>
      </c>
      <c r="M213" s="37">
        <v>45619.55</v>
      </c>
      <c r="N213" s="39">
        <f t="shared" si="3"/>
        <v>1320404.31</v>
      </c>
    </row>
    <row r="214" spans="1:14" s="48" customFormat="1" ht="15.6" x14ac:dyDescent="0.3">
      <c r="A214" s="41" t="s">
        <v>420</v>
      </c>
      <c r="B214" s="42" t="s">
        <v>421</v>
      </c>
      <c r="C214" s="37">
        <v>159020.26</v>
      </c>
      <c r="D214" s="37">
        <v>74503.91</v>
      </c>
      <c r="E214" s="37">
        <v>2547.9499999999998</v>
      </c>
      <c r="F214" s="37">
        <v>5868.36</v>
      </c>
      <c r="G214" s="37">
        <v>5690.04</v>
      </c>
      <c r="H214" s="37">
        <v>1729.23</v>
      </c>
      <c r="I214" s="37">
        <v>4794.5</v>
      </c>
      <c r="J214" s="37">
        <v>453.51</v>
      </c>
      <c r="K214" s="37">
        <v>688.37</v>
      </c>
      <c r="L214" s="38">
        <v>0</v>
      </c>
      <c r="M214" s="37">
        <v>0</v>
      </c>
      <c r="N214" s="39">
        <f t="shared" si="3"/>
        <v>255296.13000000003</v>
      </c>
    </row>
    <row r="215" spans="1:14" s="48" customFormat="1" ht="15.6" x14ac:dyDescent="0.3">
      <c r="A215" s="41" t="s">
        <v>422</v>
      </c>
      <c r="B215" s="42" t="s">
        <v>423</v>
      </c>
      <c r="C215" s="37">
        <v>900753.87999999989</v>
      </c>
      <c r="D215" s="37">
        <v>197875.06</v>
      </c>
      <c r="E215" s="37">
        <v>13432.19</v>
      </c>
      <c r="F215" s="37">
        <v>31199.23</v>
      </c>
      <c r="G215" s="37">
        <v>45535.6</v>
      </c>
      <c r="H215" s="37">
        <v>9767.49</v>
      </c>
      <c r="I215" s="37">
        <v>32412.82</v>
      </c>
      <c r="J215" s="37">
        <v>2346.0700000000002</v>
      </c>
      <c r="K215" s="37">
        <v>3921.52</v>
      </c>
      <c r="L215" s="38">
        <v>0</v>
      </c>
      <c r="M215" s="37">
        <v>37818.559999999998</v>
      </c>
      <c r="N215" s="39">
        <f t="shared" si="3"/>
        <v>1275062.4200000002</v>
      </c>
    </row>
    <row r="216" spans="1:14" s="48" customFormat="1" ht="15.6" x14ac:dyDescent="0.3">
      <c r="A216" s="41" t="s">
        <v>424</v>
      </c>
      <c r="B216" s="42" t="s">
        <v>425</v>
      </c>
      <c r="C216" s="37">
        <v>423629.98</v>
      </c>
      <c r="D216" s="37">
        <v>82615.600000000006</v>
      </c>
      <c r="E216" s="37">
        <v>6624.45</v>
      </c>
      <c r="F216" s="37">
        <v>16370.7</v>
      </c>
      <c r="G216" s="37">
        <v>16626.62</v>
      </c>
      <c r="H216" s="37">
        <v>4175.1099999999997</v>
      </c>
      <c r="I216" s="37">
        <v>12259.22</v>
      </c>
      <c r="J216" s="37">
        <v>1202.1400000000001</v>
      </c>
      <c r="K216" s="37">
        <v>1553.89</v>
      </c>
      <c r="L216" s="38">
        <v>0</v>
      </c>
      <c r="M216" s="37">
        <v>0</v>
      </c>
      <c r="N216" s="39">
        <f t="shared" si="3"/>
        <v>565057.71</v>
      </c>
    </row>
    <row r="217" spans="1:14" s="48" customFormat="1" ht="15.6" x14ac:dyDescent="0.3">
      <c r="A217" s="41" t="s">
        <v>426</v>
      </c>
      <c r="B217" s="42" t="s">
        <v>427</v>
      </c>
      <c r="C217" s="37">
        <v>117210.35</v>
      </c>
      <c r="D217" s="37">
        <v>64776.31</v>
      </c>
      <c r="E217" s="37">
        <v>1993.49</v>
      </c>
      <c r="F217" s="37">
        <v>5834.37</v>
      </c>
      <c r="G217" s="37">
        <v>1454.71</v>
      </c>
      <c r="H217" s="37">
        <v>759.03</v>
      </c>
      <c r="I217" s="37">
        <v>1156.0899999999999</v>
      </c>
      <c r="J217" s="37">
        <v>428.53</v>
      </c>
      <c r="K217" s="37">
        <v>159.6</v>
      </c>
      <c r="L217" s="38">
        <v>4619</v>
      </c>
      <c r="M217" s="37">
        <v>0</v>
      </c>
      <c r="N217" s="39">
        <f t="shared" si="3"/>
        <v>198391.47999999998</v>
      </c>
    </row>
    <row r="218" spans="1:14" s="48" customFormat="1" ht="15.6" x14ac:dyDescent="0.3">
      <c r="A218" s="41" t="s">
        <v>428</v>
      </c>
      <c r="B218" s="42" t="s">
        <v>429</v>
      </c>
      <c r="C218" s="37">
        <v>348907.85</v>
      </c>
      <c r="D218" s="37">
        <v>61880.800000000003</v>
      </c>
      <c r="E218" s="37">
        <v>5402.72</v>
      </c>
      <c r="F218" s="37">
        <v>13666.29</v>
      </c>
      <c r="G218" s="37">
        <v>13635.48</v>
      </c>
      <c r="H218" s="37">
        <v>3314.88</v>
      </c>
      <c r="I218" s="37">
        <v>9865.94</v>
      </c>
      <c r="J218" s="37">
        <v>1004.03</v>
      </c>
      <c r="K218" s="37">
        <v>1199.1500000000001</v>
      </c>
      <c r="L218" s="38">
        <v>0</v>
      </c>
      <c r="M218" s="37">
        <v>0</v>
      </c>
      <c r="N218" s="39">
        <f t="shared" si="3"/>
        <v>458877.13999999996</v>
      </c>
    </row>
    <row r="219" spans="1:14" s="48" customFormat="1" ht="15.6" x14ac:dyDescent="0.3">
      <c r="A219" s="41" t="s">
        <v>430</v>
      </c>
      <c r="B219" s="42" t="s">
        <v>431</v>
      </c>
      <c r="C219" s="37">
        <v>206406.74000000002</v>
      </c>
      <c r="D219" s="37">
        <v>67081.64</v>
      </c>
      <c r="E219" s="37">
        <v>3226.2</v>
      </c>
      <c r="F219" s="37">
        <v>8029.66</v>
      </c>
      <c r="G219" s="37">
        <v>8188.4</v>
      </c>
      <c r="H219" s="37">
        <v>2013.29</v>
      </c>
      <c r="I219" s="37">
        <v>5953.4</v>
      </c>
      <c r="J219" s="37">
        <v>580.73</v>
      </c>
      <c r="K219" s="37">
        <v>743.55</v>
      </c>
      <c r="L219" s="38">
        <v>0</v>
      </c>
      <c r="M219" s="37">
        <v>0</v>
      </c>
      <c r="N219" s="39">
        <f t="shared" si="3"/>
        <v>302223.61</v>
      </c>
    </row>
    <row r="220" spans="1:14" s="48" customFormat="1" ht="15.6" x14ac:dyDescent="0.3">
      <c r="A220" s="41" t="s">
        <v>432</v>
      </c>
      <c r="B220" s="42" t="s">
        <v>433</v>
      </c>
      <c r="C220" s="37">
        <v>207014.69999999998</v>
      </c>
      <c r="D220" s="37">
        <v>54352.6</v>
      </c>
      <c r="E220" s="37">
        <v>3370.74</v>
      </c>
      <c r="F220" s="37">
        <v>8679.2800000000007</v>
      </c>
      <c r="G220" s="37">
        <v>7543.8</v>
      </c>
      <c r="H220" s="37">
        <v>1878.47</v>
      </c>
      <c r="I220" s="37">
        <v>5323.4</v>
      </c>
      <c r="J220" s="37">
        <v>637</v>
      </c>
      <c r="K220" s="37">
        <v>646.47</v>
      </c>
      <c r="L220" s="38">
        <v>0</v>
      </c>
      <c r="M220" s="37">
        <v>0</v>
      </c>
      <c r="N220" s="39">
        <f t="shared" si="3"/>
        <v>289446.45999999996</v>
      </c>
    </row>
    <row r="221" spans="1:14" s="48" customFormat="1" ht="15.6" x14ac:dyDescent="0.3">
      <c r="A221" s="41" t="s">
        <v>434</v>
      </c>
      <c r="B221" s="42" t="s">
        <v>435</v>
      </c>
      <c r="C221" s="37">
        <v>272731.88</v>
      </c>
      <c r="D221" s="37">
        <v>140087.89000000001</v>
      </c>
      <c r="E221" s="37">
        <v>3957.53</v>
      </c>
      <c r="F221" s="37">
        <v>10084.43</v>
      </c>
      <c r="G221" s="37">
        <v>9988.51</v>
      </c>
      <c r="H221" s="37">
        <v>2613.5300000000002</v>
      </c>
      <c r="I221" s="37">
        <v>7503.52</v>
      </c>
      <c r="J221" s="37">
        <v>701.52</v>
      </c>
      <c r="K221" s="37">
        <v>963.56</v>
      </c>
      <c r="L221" s="38">
        <v>0</v>
      </c>
      <c r="M221" s="37">
        <v>0</v>
      </c>
      <c r="N221" s="39">
        <f t="shared" si="3"/>
        <v>448632.37000000011</v>
      </c>
    </row>
    <row r="222" spans="1:14" s="48" customFormat="1" ht="15.6" x14ac:dyDescent="0.3">
      <c r="A222" s="41" t="s">
        <v>436</v>
      </c>
      <c r="B222" s="42" t="s">
        <v>437</v>
      </c>
      <c r="C222" s="37">
        <v>163643.82</v>
      </c>
      <c r="D222" s="37">
        <v>43944.2</v>
      </c>
      <c r="E222" s="37">
        <v>2625.51</v>
      </c>
      <c r="F222" s="37">
        <v>7108.31</v>
      </c>
      <c r="G222" s="37">
        <v>4799.3</v>
      </c>
      <c r="H222" s="37">
        <v>1345.08</v>
      </c>
      <c r="I222" s="37">
        <v>3462.34</v>
      </c>
      <c r="J222" s="37">
        <v>530.4</v>
      </c>
      <c r="K222" s="37">
        <v>418.9</v>
      </c>
      <c r="L222" s="38">
        <v>0</v>
      </c>
      <c r="M222" s="37">
        <v>0</v>
      </c>
      <c r="N222" s="39">
        <f t="shared" si="3"/>
        <v>227877.86</v>
      </c>
    </row>
    <row r="223" spans="1:14" s="48" customFormat="1" ht="15.6" x14ac:dyDescent="0.3">
      <c r="A223" s="41" t="s">
        <v>438</v>
      </c>
      <c r="B223" s="42" t="s">
        <v>439</v>
      </c>
      <c r="C223" s="37">
        <v>89337.8</v>
      </c>
      <c r="D223" s="37">
        <v>58095.41</v>
      </c>
      <c r="E223" s="37">
        <v>1352.82</v>
      </c>
      <c r="F223" s="37">
        <v>3524.71</v>
      </c>
      <c r="G223" s="37">
        <v>2032.66</v>
      </c>
      <c r="H223" s="37">
        <v>805.76</v>
      </c>
      <c r="I223" s="37">
        <v>1844.56</v>
      </c>
      <c r="J223" s="37">
        <v>275.29000000000002</v>
      </c>
      <c r="K223" s="37">
        <v>279.23</v>
      </c>
      <c r="L223" s="38">
        <v>1346</v>
      </c>
      <c r="M223" s="37">
        <v>0</v>
      </c>
      <c r="N223" s="39">
        <f t="shared" si="3"/>
        <v>158894.24000000005</v>
      </c>
    </row>
    <row r="224" spans="1:14" s="48" customFormat="1" ht="15.6" x14ac:dyDescent="0.3">
      <c r="A224" s="41" t="s">
        <v>440</v>
      </c>
      <c r="B224" s="42" t="s">
        <v>441</v>
      </c>
      <c r="C224" s="37">
        <v>131309.49</v>
      </c>
      <c r="D224" s="37">
        <v>75791.16</v>
      </c>
      <c r="E224" s="37">
        <v>2147.6999999999998</v>
      </c>
      <c r="F224" s="37">
        <v>6006.1</v>
      </c>
      <c r="G224" s="37">
        <v>2905.39</v>
      </c>
      <c r="H224" s="37">
        <v>995.64</v>
      </c>
      <c r="I224" s="37">
        <v>2196.4</v>
      </c>
      <c r="J224" s="37">
        <v>432.47</v>
      </c>
      <c r="K224" s="37">
        <v>279.11</v>
      </c>
      <c r="L224" s="38">
        <v>0</v>
      </c>
      <c r="M224" s="37">
        <v>0</v>
      </c>
      <c r="N224" s="39">
        <f t="shared" si="3"/>
        <v>222063.46000000002</v>
      </c>
    </row>
    <row r="225" spans="1:14" s="48" customFormat="1" ht="15.6" x14ac:dyDescent="0.3">
      <c r="A225" s="41" t="s">
        <v>442</v>
      </c>
      <c r="B225" s="42" t="s">
        <v>443</v>
      </c>
      <c r="C225" s="37">
        <v>247808.28000000003</v>
      </c>
      <c r="D225" s="37">
        <v>59023.9</v>
      </c>
      <c r="E225" s="37">
        <v>3880.99</v>
      </c>
      <c r="F225" s="37">
        <v>9953.92</v>
      </c>
      <c r="G225" s="37">
        <v>8276.1</v>
      </c>
      <c r="H225" s="37">
        <v>2282.84</v>
      </c>
      <c r="I225" s="37">
        <v>6075.21</v>
      </c>
      <c r="J225" s="37">
        <v>758.85</v>
      </c>
      <c r="K225" s="37">
        <v>801.56</v>
      </c>
      <c r="L225" s="38">
        <v>0</v>
      </c>
      <c r="M225" s="37">
        <v>0</v>
      </c>
      <c r="N225" s="39">
        <f t="shared" si="3"/>
        <v>338861.65</v>
      </c>
    </row>
    <row r="226" spans="1:14" s="48" customFormat="1" ht="15.6" x14ac:dyDescent="0.3">
      <c r="A226" s="41" t="s">
        <v>444</v>
      </c>
      <c r="B226" s="42" t="s">
        <v>445</v>
      </c>
      <c r="C226" s="37">
        <v>93587.920000000013</v>
      </c>
      <c r="D226" s="37">
        <v>50252.53</v>
      </c>
      <c r="E226" s="37">
        <v>1605.75</v>
      </c>
      <c r="F226" s="37">
        <v>4745.68</v>
      </c>
      <c r="G226" s="37">
        <v>1283.75</v>
      </c>
      <c r="H226" s="37">
        <v>583.6</v>
      </c>
      <c r="I226" s="37">
        <v>926.47</v>
      </c>
      <c r="J226" s="37">
        <v>345.59</v>
      </c>
      <c r="K226" s="37">
        <v>112.09</v>
      </c>
      <c r="L226" s="38">
        <v>5374</v>
      </c>
      <c r="M226" s="37">
        <v>0</v>
      </c>
      <c r="N226" s="39">
        <f t="shared" si="3"/>
        <v>158817.38</v>
      </c>
    </row>
    <row r="227" spans="1:14" s="48" customFormat="1" ht="15.6" x14ac:dyDescent="0.3">
      <c r="A227" s="41" t="s">
        <v>446</v>
      </c>
      <c r="B227" s="42" t="s">
        <v>447</v>
      </c>
      <c r="C227" s="37">
        <v>221227.85000000003</v>
      </c>
      <c r="D227" s="37">
        <v>77354.44</v>
      </c>
      <c r="E227" s="37">
        <v>3622.13</v>
      </c>
      <c r="F227" s="37">
        <v>8645.75</v>
      </c>
      <c r="G227" s="37">
        <v>6315.11</v>
      </c>
      <c r="H227" s="37">
        <v>2283.29</v>
      </c>
      <c r="I227" s="37">
        <v>5691.11</v>
      </c>
      <c r="J227" s="37">
        <v>642.86</v>
      </c>
      <c r="K227" s="37">
        <v>873.63</v>
      </c>
      <c r="L227" s="38">
        <v>0</v>
      </c>
      <c r="M227" s="37">
        <v>0</v>
      </c>
      <c r="N227" s="39">
        <f t="shared" si="3"/>
        <v>326656.17</v>
      </c>
    </row>
    <row r="228" spans="1:14" s="48" customFormat="1" ht="15.6" x14ac:dyDescent="0.3">
      <c r="A228" s="41" t="s">
        <v>448</v>
      </c>
      <c r="B228" s="42" t="s">
        <v>449</v>
      </c>
      <c r="C228" s="37">
        <v>210519.50999999998</v>
      </c>
      <c r="D228" s="37">
        <v>119811.81</v>
      </c>
      <c r="E228" s="37">
        <v>3337.21</v>
      </c>
      <c r="F228" s="37">
        <v>8513.77</v>
      </c>
      <c r="G228" s="37">
        <v>6312.01</v>
      </c>
      <c r="H228" s="37">
        <v>1954.69</v>
      </c>
      <c r="I228" s="37">
        <v>5064.1899999999996</v>
      </c>
      <c r="J228" s="37">
        <v>637.66</v>
      </c>
      <c r="K228" s="37">
        <v>690.05</v>
      </c>
      <c r="L228" s="38">
        <v>15710</v>
      </c>
      <c r="M228" s="37">
        <v>0</v>
      </c>
      <c r="N228" s="39">
        <f t="shared" si="3"/>
        <v>372550.89999999997</v>
      </c>
    </row>
    <row r="229" spans="1:14" s="48" customFormat="1" ht="15.6" x14ac:dyDescent="0.3">
      <c r="A229" s="41" t="s">
        <v>450</v>
      </c>
      <c r="B229" s="42" t="s">
        <v>451</v>
      </c>
      <c r="C229" s="37">
        <v>109297.63999999998</v>
      </c>
      <c r="D229" s="37">
        <v>60302.34</v>
      </c>
      <c r="E229" s="37">
        <v>1758.41</v>
      </c>
      <c r="F229" s="37">
        <v>4627.26</v>
      </c>
      <c r="G229" s="37">
        <v>3495.41</v>
      </c>
      <c r="H229" s="37">
        <v>955.18</v>
      </c>
      <c r="I229" s="37">
        <v>2579.91</v>
      </c>
      <c r="J229" s="37">
        <v>335.53</v>
      </c>
      <c r="K229" s="37">
        <v>317.87</v>
      </c>
      <c r="L229" s="38">
        <v>0</v>
      </c>
      <c r="M229" s="37">
        <v>0</v>
      </c>
      <c r="N229" s="39">
        <f t="shared" si="3"/>
        <v>183669.55</v>
      </c>
    </row>
    <row r="230" spans="1:14" s="48" customFormat="1" ht="15.6" x14ac:dyDescent="0.3">
      <c r="A230" s="41" t="s">
        <v>452</v>
      </c>
      <c r="B230" s="42" t="s">
        <v>453</v>
      </c>
      <c r="C230" s="37">
        <v>121326.38</v>
      </c>
      <c r="D230" s="37">
        <v>46988.71</v>
      </c>
      <c r="E230" s="37">
        <v>1957.62</v>
      </c>
      <c r="F230" s="37">
        <v>5361.71</v>
      </c>
      <c r="G230" s="37">
        <v>3338.24</v>
      </c>
      <c r="H230" s="37">
        <v>972.51</v>
      </c>
      <c r="I230" s="37">
        <v>2428.58</v>
      </c>
      <c r="J230" s="37">
        <v>389.79</v>
      </c>
      <c r="K230" s="37">
        <v>293.83</v>
      </c>
      <c r="L230" s="38">
        <v>0</v>
      </c>
      <c r="M230" s="37">
        <v>0</v>
      </c>
      <c r="N230" s="39">
        <f t="shared" si="3"/>
        <v>183057.36999999997</v>
      </c>
    </row>
    <row r="231" spans="1:14" s="48" customFormat="1" ht="15.6" x14ac:dyDescent="0.3">
      <c r="A231" s="41" t="s">
        <v>454</v>
      </c>
      <c r="B231" s="42" t="s">
        <v>455</v>
      </c>
      <c r="C231" s="37">
        <v>90525.81</v>
      </c>
      <c r="D231" s="37">
        <v>76367.13</v>
      </c>
      <c r="E231" s="37">
        <v>1536.56</v>
      </c>
      <c r="F231" s="37">
        <v>4204.75</v>
      </c>
      <c r="G231" s="37">
        <v>1020.75</v>
      </c>
      <c r="H231" s="37">
        <v>709.96</v>
      </c>
      <c r="I231" s="37">
        <v>1157.67</v>
      </c>
      <c r="J231" s="37">
        <v>303.52</v>
      </c>
      <c r="K231" s="37">
        <v>205.93</v>
      </c>
      <c r="L231" s="38">
        <v>0</v>
      </c>
      <c r="M231" s="37">
        <v>0</v>
      </c>
      <c r="N231" s="39">
        <f t="shared" si="3"/>
        <v>176032.08</v>
      </c>
    </row>
    <row r="232" spans="1:14" s="48" customFormat="1" ht="15.6" x14ac:dyDescent="0.3">
      <c r="A232" s="41" t="s">
        <v>456</v>
      </c>
      <c r="B232" s="42" t="s">
        <v>457</v>
      </c>
      <c r="C232" s="37">
        <v>69817.26999999999</v>
      </c>
      <c r="D232" s="37">
        <v>45164.03</v>
      </c>
      <c r="E232" s="37">
        <v>1176.58</v>
      </c>
      <c r="F232" s="37">
        <v>3193.27</v>
      </c>
      <c r="G232" s="37">
        <v>1495.73</v>
      </c>
      <c r="H232" s="37">
        <v>559.75</v>
      </c>
      <c r="I232" s="37">
        <v>1218.79</v>
      </c>
      <c r="J232" s="37">
        <v>232.43</v>
      </c>
      <c r="K232" s="37">
        <v>167.41</v>
      </c>
      <c r="L232" s="38">
        <v>24802</v>
      </c>
      <c r="M232" s="37">
        <v>0</v>
      </c>
      <c r="N232" s="39">
        <f t="shared" si="3"/>
        <v>147827.25999999998</v>
      </c>
    </row>
    <row r="233" spans="1:14" s="48" customFormat="1" ht="15.6" x14ac:dyDescent="0.3">
      <c r="A233" s="41" t="s">
        <v>458</v>
      </c>
      <c r="B233" s="42" t="s">
        <v>459</v>
      </c>
      <c r="C233" s="37">
        <v>321075.02999999997</v>
      </c>
      <c r="D233" s="37">
        <v>62250</v>
      </c>
      <c r="E233" s="37">
        <v>4992.21</v>
      </c>
      <c r="F233" s="37">
        <v>12208.49</v>
      </c>
      <c r="G233" s="37">
        <v>14436.81</v>
      </c>
      <c r="H233" s="37">
        <v>3220.45</v>
      </c>
      <c r="I233" s="37">
        <v>10053.219999999999</v>
      </c>
      <c r="J233" s="37">
        <v>897.22</v>
      </c>
      <c r="K233" s="37">
        <v>1216.31</v>
      </c>
      <c r="L233" s="38">
        <v>0</v>
      </c>
      <c r="M233" s="37">
        <v>0</v>
      </c>
      <c r="N233" s="39">
        <f t="shared" si="3"/>
        <v>430349.73999999993</v>
      </c>
    </row>
    <row r="234" spans="1:14" s="48" customFormat="1" ht="15.6" x14ac:dyDescent="0.3">
      <c r="A234" s="41" t="s">
        <v>460</v>
      </c>
      <c r="B234" s="42" t="s">
        <v>461</v>
      </c>
      <c r="C234" s="37">
        <v>177627.78999999998</v>
      </c>
      <c r="D234" s="37">
        <v>137581.47</v>
      </c>
      <c r="E234" s="37">
        <v>2707.65</v>
      </c>
      <c r="F234" s="37">
        <v>6591.88</v>
      </c>
      <c r="G234" s="37">
        <v>6936.94</v>
      </c>
      <c r="H234" s="37">
        <v>1805.82</v>
      </c>
      <c r="I234" s="37">
        <v>5340.88</v>
      </c>
      <c r="J234" s="37">
        <v>467.14</v>
      </c>
      <c r="K234" s="37">
        <v>691.51</v>
      </c>
      <c r="L234" s="38">
        <v>0</v>
      </c>
      <c r="M234" s="37">
        <v>0</v>
      </c>
      <c r="N234" s="39">
        <f t="shared" si="3"/>
        <v>339751.08000000007</v>
      </c>
    </row>
    <row r="235" spans="1:14" s="48" customFormat="1" ht="15.6" x14ac:dyDescent="0.3">
      <c r="A235" s="41" t="s">
        <v>462</v>
      </c>
      <c r="B235" s="42" t="s">
        <v>463</v>
      </c>
      <c r="C235" s="37">
        <v>935750.84000000008</v>
      </c>
      <c r="D235" s="37">
        <v>335916.57</v>
      </c>
      <c r="E235" s="37">
        <v>13335.37</v>
      </c>
      <c r="F235" s="37">
        <v>22797.5</v>
      </c>
      <c r="G235" s="37">
        <v>41916.03</v>
      </c>
      <c r="H235" s="37">
        <v>13561.1</v>
      </c>
      <c r="I235" s="37">
        <v>40426.480000000003</v>
      </c>
      <c r="J235" s="37">
        <v>1753.37</v>
      </c>
      <c r="K235" s="37">
        <v>6374.19</v>
      </c>
      <c r="L235" s="38">
        <v>498194</v>
      </c>
      <c r="M235" s="37">
        <v>0</v>
      </c>
      <c r="N235" s="39">
        <f t="shared" si="3"/>
        <v>1910025.4500000004</v>
      </c>
    </row>
    <row r="236" spans="1:14" s="48" customFormat="1" ht="15.6" x14ac:dyDescent="0.3">
      <c r="A236" s="41" t="s">
        <v>464</v>
      </c>
      <c r="B236" s="42" t="s">
        <v>465</v>
      </c>
      <c r="C236" s="37">
        <v>119741.81000000001</v>
      </c>
      <c r="D236" s="37">
        <v>55950</v>
      </c>
      <c r="E236" s="37">
        <v>2084.63</v>
      </c>
      <c r="F236" s="37">
        <v>5993.03</v>
      </c>
      <c r="G236" s="37">
        <v>1993.95</v>
      </c>
      <c r="H236" s="37">
        <v>806.99</v>
      </c>
      <c r="I236" s="37">
        <v>1456.02</v>
      </c>
      <c r="J236" s="37">
        <v>435.58</v>
      </c>
      <c r="K236" s="37">
        <v>182.19</v>
      </c>
      <c r="L236" s="38">
        <v>0</v>
      </c>
      <c r="M236" s="37">
        <v>0</v>
      </c>
      <c r="N236" s="39">
        <f t="shared" si="3"/>
        <v>188644.19999999998</v>
      </c>
    </row>
    <row r="237" spans="1:14" s="48" customFormat="1" ht="15.6" x14ac:dyDescent="0.3">
      <c r="A237" s="41" t="s">
        <v>466</v>
      </c>
      <c r="B237" s="42" t="s">
        <v>467</v>
      </c>
      <c r="C237" s="37">
        <v>416666.63</v>
      </c>
      <c r="D237" s="37">
        <v>143838.38</v>
      </c>
      <c r="E237" s="37">
        <v>6493.76</v>
      </c>
      <c r="F237" s="37">
        <v>14124.27</v>
      </c>
      <c r="G237" s="37">
        <v>22241.03</v>
      </c>
      <c r="H237" s="37">
        <v>4903.67</v>
      </c>
      <c r="I237" s="37">
        <v>16202.49</v>
      </c>
      <c r="J237" s="37">
        <v>1037.92</v>
      </c>
      <c r="K237" s="37">
        <v>2060.75</v>
      </c>
      <c r="L237" s="38">
        <v>49300</v>
      </c>
      <c r="M237" s="37">
        <v>0</v>
      </c>
      <c r="N237" s="39">
        <f t="shared" si="3"/>
        <v>676868.90000000014</v>
      </c>
    </row>
    <row r="238" spans="1:14" s="48" customFormat="1" ht="15.6" x14ac:dyDescent="0.3">
      <c r="A238" s="41" t="s">
        <v>468</v>
      </c>
      <c r="B238" s="42" t="s">
        <v>469</v>
      </c>
      <c r="C238" s="37">
        <v>106323.04999999999</v>
      </c>
      <c r="D238" s="37">
        <v>55680.44</v>
      </c>
      <c r="E238" s="37">
        <v>1713.21</v>
      </c>
      <c r="F238" s="37">
        <v>4248.2299999999996</v>
      </c>
      <c r="G238" s="37">
        <v>2179.92</v>
      </c>
      <c r="H238" s="37">
        <v>1038.73</v>
      </c>
      <c r="I238" s="37">
        <v>2261.38</v>
      </c>
      <c r="J238" s="37">
        <v>300.33999999999997</v>
      </c>
      <c r="K238" s="37">
        <v>382.34</v>
      </c>
      <c r="L238" s="38">
        <v>0</v>
      </c>
      <c r="M238" s="37">
        <v>0</v>
      </c>
      <c r="N238" s="39">
        <f t="shared" si="3"/>
        <v>174127.64</v>
      </c>
    </row>
    <row r="239" spans="1:14" s="48" customFormat="1" ht="15.6" x14ac:dyDescent="0.3">
      <c r="A239" s="41" t="s">
        <v>470</v>
      </c>
      <c r="B239" s="42" t="s">
        <v>471</v>
      </c>
      <c r="C239" s="37">
        <v>194265.81</v>
      </c>
      <c r="D239" s="37">
        <v>55038.6</v>
      </c>
      <c r="E239" s="37">
        <v>3113.32</v>
      </c>
      <c r="F239" s="37">
        <v>7830.43</v>
      </c>
      <c r="G239" s="37">
        <v>7744.81</v>
      </c>
      <c r="H239" s="37">
        <v>1843.6</v>
      </c>
      <c r="I239" s="37">
        <v>5446.23</v>
      </c>
      <c r="J239" s="37">
        <v>589.98</v>
      </c>
      <c r="K239" s="37">
        <v>661.91</v>
      </c>
      <c r="L239" s="38">
        <v>0</v>
      </c>
      <c r="M239" s="37">
        <v>0</v>
      </c>
      <c r="N239" s="39">
        <f t="shared" si="3"/>
        <v>276534.68999999994</v>
      </c>
    </row>
    <row r="240" spans="1:14" s="48" customFormat="1" ht="15.6" x14ac:dyDescent="0.3">
      <c r="A240" s="41" t="s">
        <v>472</v>
      </c>
      <c r="B240" s="42" t="s">
        <v>473</v>
      </c>
      <c r="C240" s="37">
        <v>1321630.2200000002</v>
      </c>
      <c r="D240" s="37">
        <v>418466.63</v>
      </c>
      <c r="E240" s="37">
        <v>19557.91</v>
      </c>
      <c r="F240" s="37">
        <v>43962.29</v>
      </c>
      <c r="G240" s="37">
        <v>53552.55</v>
      </c>
      <c r="H240" s="37">
        <v>15003.91</v>
      </c>
      <c r="I240" s="37">
        <v>43598.87</v>
      </c>
      <c r="J240" s="37">
        <v>3125.71</v>
      </c>
      <c r="K240" s="37">
        <v>6213.14</v>
      </c>
      <c r="L240" s="38">
        <v>0</v>
      </c>
      <c r="M240" s="37">
        <v>0</v>
      </c>
      <c r="N240" s="39">
        <f t="shared" si="3"/>
        <v>1925111.23</v>
      </c>
    </row>
    <row r="241" spans="1:14" s="48" customFormat="1" ht="15.6" x14ac:dyDescent="0.3">
      <c r="A241" s="41" t="s">
        <v>474</v>
      </c>
      <c r="B241" s="42" t="s">
        <v>475</v>
      </c>
      <c r="C241" s="37">
        <v>212492.12</v>
      </c>
      <c r="D241" s="37">
        <v>165482.32</v>
      </c>
      <c r="E241" s="37">
        <v>3223.45</v>
      </c>
      <c r="F241" s="37">
        <v>7665.81</v>
      </c>
      <c r="G241" s="37">
        <v>4087.39</v>
      </c>
      <c r="H241" s="37">
        <v>2246.6999999999998</v>
      </c>
      <c r="I241" s="37">
        <v>4813.26</v>
      </c>
      <c r="J241" s="37">
        <v>512.37</v>
      </c>
      <c r="K241" s="37">
        <v>886.26</v>
      </c>
      <c r="L241" s="38">
        <v>2504</v>
      </c>
      <c r="M241" s="37">
        <v>0</v>
      </c>
      <c r="N241" s="39">
        <f t="shared" si="3"/>
        <v>403913.68000000005</v>
      </c>
    </row>
    <row r="242" spans="1:14" s="48" customFormat="1" ht="15.6" x14ac:dyDescent="0.3">
      <c r="A242" s="41" t="s">
        <v>476</v>
      </c>
      <c r="B242" s="42" t="s">
        <v>477</v>
      </c>
      <c r="C242" s="37">
        <v>393139.56</v>
      </c>
      <c r="D242" s="37">
        <v>68426.2</v>
      </c>
      <c r="E242" s="37">
        <v>6074.2</v>
      </c>
      <c r="F242" s="37">
        <v>14733.9</v>
      </c>
      <c r="G242" s="37">
        <v>17498.759999999998</v>
      </c>
      <c r="H242" s="37">
        <v>3997.25</v>
      </c>
      <c r="I242" s="37">
        <v>12378.89</v>
      </c>
      <c r="J242" s="37">
        <v>1083.82</v>
      </c>
      <c r="K242" s="37">
        <v>1526.69</v>
      </c>
      <c r="L242" s="38">
        <v>0</v>
      </c>
      <c r="M242" s="37">
        <v>0</v>
      </c>
      <c r="N242" s="39">
        <f t="shared" si="3"/>
        <v>518859.27000000008</v>
      </c>
    </row>
    <row r="243" spans="1:14" s="48" customFormat="1" ht="15.6" x14ac:dyDescent="0.3">
      <c r="A243" s="41" t="s">
        <v>478</v>
      </c>
      <c r="B243" s="42" t="s">
        <v>479</v>
      </c>
      <c r="C243" s="37">
        <v>262291.07999999996</v>
      </c>
      <c r="D243" s="37">
        <v>177810.02</v>
      </c>
      <c r="E243" s="37">
        <v>4164.8100000000004</v>
      </c>
      <c r="F243" s="37">
        <v>10783.28</v>
      </c>
      <c r="G243" s="37">
        <v>9102.61</v>
      </c>
      <c r="H243" s="37">
        <v>2377.75</v>
      </c>
      <c r="I243" s="37">
        <v>6638.34</v>
      </c>
      <c r="J243" s="37">
        <v>776.89</v>
      </c>
      <c r="K243" s="37">
        <v>822.07</v>
      </c>
      <c r="L243" s="38">
        <v>29649</v>
      </c>
      <c r="M243" s="37">
        <v>0</v>
      </c>
      <c r="N243" s="39">
        <f t="shared" si="3"/>
        <v>504415.85000000003</v>
      </c>
    </row>
    <row r="244" spans="1:14" s="48" customFormat="1" ht="15.6" x14ac:dyDescent="0.3">
      <c r="A244" s="41" t="s">
        <v>480</v>
      </c>
      <c r="B244" s="42" t="s">
        <v>481</v>
      </c>
      <c r="C244" s="37">
        <v>155710.41</v>
      </c>
      <c r="D244" s="37">
        <v>96911.29</v>
      </c>
      <c r="E244" s="37">
        <v>2499.9299999999998</v>
      </c>
      <c r="F244" s="37">
        <v>7010.9</v>
      </c>
      <c r="G244" s="37">
        <v>3353.64</v>
      </c>
      <c r="H244" s="37">
        <v>1173.8</v>
      </c>
      <c r="I244" s="37">
        <v>2494.5700000000002</v>
      </c>
      <c r="J244" s="37">
        <v>540.96</v>
      </c>
      <c r="K244" s="37">
        <v>327.29000000000002</v>
      </c>
      <c r="L244" s="38">
        <v>5845</v>
      </c>
      <c r="M244" s="37">
        <v>0</v>
      </c>
      <c r="N244" s="39">
        <f t="shared" si="3"/>
        <v>275867.78999999998</v>
      </c>
    </row>
    <row r="245" spans="1:14" s="48" customFormat="1" ht="15.6" x14ac:dyDescent="0.3">
      <c r="A245" s="41" t="s">
        <v>482</v>
      </c>
      <c r="B245" s="42" t="s">
        <v>483</v>
      </c>
      <c r="C245" s="37">
        <v>143999.62</v>
      </c>
      <c r="D245" s="37">
        <v>78333.5</v>
      </c>
      <c r="E245" s="37">
        <v>2404.13</v>
      </c>
      <c r="F245" s="37">
        <v>6141.58</v>
      </c>
      <c r="G245" s="37">
        <v>3640.97</v>
      </c>
      <c r="H245" s="37">
        <v>1311.86</v>
      </c>
      <c r="I245" s="37">
        <v>3121.29</v>
      </c>
      <c r="J245" s="37">
        <v>466.73</v>
      </c>
      <c r="K245" s="37">
        <v>450.37</v>
      </c>
      <c r="L245" s="38">
        <v>0</v>
      </c>
      <c r="M245" s="37">
        <v>0</v>
      </c>
      <c r="N245" s="39">
        <f t="shared" si="3"/>
        <v>239870.05</v>
      </c>
    </row>
    <row r="246" spans="1:14" s="48" customFormat="1" ht="15.6" x14ac:dyDescent="0.3">
      <c r="A246" s="41" t="s">
        <v>484</v>
      </c>
      <c r="B246" s="42" t="s">
        <v>485</v>
      </c>
      <c r="C246" s="37">
        <v>124166.56999999998</v>
      </c>
      <c r="D246" s="37">
        <v>76404.820000000007</v>
      </c>
      <c r="E246" s="37">
        <v>2110.8000000000002</v>
      </c>
      <c r="F246" s="37">
        <v>5620.89</v>
      </c>
      <c r="G246" s="37">
        <v>2330.35</v>
      </c>
      <c r="H246" s="37">
        <v>1035.97</v>
      </c>
      <c r="I246" s="37">
        <v>2114</v>
      </c>
      <c r="J246" s="37">
        <v>409.14</v>
      </c>
      <c r="K246" s="37">
        <v>323.7</v>
      </c>
      <c r="L246" s="38">
        <v>7608</v>
      </c>
      <c r="M246" s="37">
        <v>0</v>
      </c>
      <c r="N246" s="39">
        <f t="shared" si="3"/>
        <v>222124.24000000002</v>
      </c>
    </row>
    <row r="247" spans="1:14" s="48" customFormat="1" ht="15.6" x14ac:dyDescent="0.3">
      <c r="A247" s="41" t="s">
        <v>486</v>
      </c>
      <c r="B247" s="42" t="s">
        <v>487</v>
      </c>
      <c r="C247" s="37">
        <v>99338.59</v>
      </c>
      <c r="D247" s="37">
        <v>38243.94</v>
      </c>
      <c r="E247" s="37">
        <v>1578.98</v>
      </c>
      <c r="F247" s="37">
        <v>4044.19</v>
      </c>
      <c r="G247" s="37">
        <v>2346.34</v>
      </c>
      <c r="H247" s="37">
        <v>912.13</v>
      </c>
      <c r="I247" s="37">
        <v>2100.9899999999998</v>
      </c>
      <c r="J247" s="37">
        <v>312.64</v>
      </c>
      <c r="K247" s="37">
        <v>318.38</v>
      </c>
      <c r="L247" s="38">
        <v>0</v>
      </c>
      <c r="M247" s="37">
        <v>0</v>
      </c>
      <c r="N247" s="39">
        <f t="shared" si="3"/>
        <v>149196.18000000002</v>
      </c>
    </row>
    <row r="248" spans="1:14" s="48" customFormat="1" ht="15.6" x14ac:dyDescent="0.3">
      <c r="A248" s="41" t="s">
        <v>488</v>
      </c>
      <c r="B248" s="42" t="s">
        <v>489</v>
      </c>
      <c r="C248" s="37">
        <v>186467.59999999998</v>
      </c>
      <c r="D248" s="37">
        <v>55297</v>
      </c>
      <c r="E248" s="37">
        <v>3044.8</v>
      </c>
      <c r="F248" s="37">
        <v>7882.91</v>
      </c>
      <c r="G248" s="37">
        <v>6749.92</v>
      </c>
      <c r="H248" s="37">
        <v>1674.48</v>
      </c>
      <c r="I248" s="37">
        <v>4694.63</v>
      </c>
      <c r="J248" s="37">
        <v>575.45000000000005</v>
      </c>
      <c r="K248" s="37">
        <v>570.07000000000005</v>
      </c>
      <c r="L248" s="38">
        <v>0</v>
      </c>
      <c r="M248" s="37">
        <v>0</v>
      </c>
      <c r="N248" s="39">
        <f t="shared" si="3"/>
        <v>266956.86</v>
      </c>
    </row>
    <row r="249" spans="1:14" s="48" customFormat="1" ht="15.6" x14ac:dyDescent="0.3">
      <c r="A249" s="41" t="s">
        <v>490</v>
      </c>
      <c r="B249" s="42" t="s">
        <v>491</v>
      </c>
      <c r="C249" s="37">
        <v>108987.90000000001</v>
      </c>
      <c r="D249" s="37">
        <v>53456.639999999999</v>
      </c>
      <c r="E249" s="37">
        <v>1749.77</v>
      </c>
      <c r="F249" s="37">
        <v>4979.32</v>
      </c>
      <c r="G249" s="37">
        <v>2420.12</v>
      </c>
      <c r="H249" s="37">
        <v>797.66</v>
      </c>
      <c r="I249" s="37">
        <v>1763.5</v>
      </c>
      <c r="J249" s="37">
        <v>364.92</v>
      </c>
      <c r="K249" s="37">
        <v>213.77</v>
      </c>
      <c r="L249" s="38">
        <v>0</v>
      </c>
      <c r="M249" s="37">
        <v>0</v>
      </c>
      <c r="N249" s="39">
        <f t="shared" si="3"/>
        <v>174733.6</v>
      </c>
    </row>
    <row r="250" spans="1:14" s="48" customFormat="1" ht="15.6" x14ac:dyDescent="0.3">
      <c r="A250" s="41" t="s">
        <v>492</v>
      </c>
      <c r="B250" s="42" t="s">
        <v>493</v>
      </c>
      <c r="C250" s="37">
        <v>614139.40999999992</v>
      </c>
      <c r="D250" s="37">
        <v>80242.8</v>
      </c>
      <c r="E250" s="37">
        <v>9368.0300000000007</v>
      </c>
      <c r="F250" s="37">
        <v>21794.27</v>
      </c>
      <c r="G250" s="37">
        <v>30699.7</v>
      </c>
      <c r="H250" s="37">
        <v>6646.85</v>
      </c>
      <c r="I250" s="37">
        <v>21518.79</v>
      </c>
      <c r="J250" s="37">
        <v>1588.18</v>
      </c>
      <c r="K250" s="37">
        <v>2658.24</v>
      </c>
      <c r="L250" s="38">
        <v>0</v>
      </c>
      <c r="M250" s="37">
        <v>0</v>
      </c>
      <c r="N250" s="39">
        <f t="shared" si="3"/>
        <v>788656.27</v>
      </c>
    </row>
    <row r="251" spans="1:14" s="48" customFormat="1" ht="15.6" x14ac:dyDescent="0.3">
      <c r="A251" s="41" t="s">
        <v>494</v>
      </c>
      <c r="B251" s="42" t="s">
        <v>495</v>
      </c>
      <c r="C251" s="37">
        <v>192128.92</v>
      </c>
      <c r="D251" s="37">
        <v>106071.74</v>
      </c>
      <c r="E251" s="37">
        <v>3051.12</v>
      </c>
      <c r="F251" s="37">
        <v>7547.86</v>
      </c>
      <c r="G251" s="37">
        <v>4573.46</v>
      </c>
      <c r="H251" s="37">
        <v>1872.58</v>
      </c>
      <c r="I251" s="37">
        <v>4359.29</v>
      </c>
      <c r="J251" s="37">
        <v>591.71</v>
      </c>
      <c r="K251" s="37">
        <v>688.04</v>
      </c>
      <c r="L251" s="38">
        <v>18021</v>
      </c>
      <c r="M251" s="37">
        <v>0</v>
      </c>
      <c r="N251" s="39">
        <f t="shared" si="3"/>
        <v>338905.72000000003</v>
      </c>
    </row>
    <row r="252" spans="1:14" s="48" customFormat="1" ht="15.6" x14ac:dyDescent="0.3">
      <c r="A252" s="41" t="s">
        <v>496</v>
      </c>
      <c r="B252" s="42" t="s">
        <v>497</v>
      </c>
      <c r="C252" s="37">
        <v>209440.7</v>
      </c>
      <c r="D252" s="37">
        <v>53262.87</v>
      </c>
      <c r="E252" s="37">
        <v>3271.45</v>
      </c>
      <c r="F252" s="37">
        <v>7716.19</v>
      </c>
      <c r="G252" s="37">
        <v>9247.7900000000009</v>
      </c>
      <c r="H252" s="37">
        <v>2217.1999999999998</v>
      </c>
      <c r="I252" s="37">
        <v>6912.04</v>
      </c>
      <c r="J252" s="37">
        <v>565.66</v>
      </c>
      <c r="K252" s="37">
        <v>870.49</v>
      </c>
      <c r="L252" s="38">
        <v>14965</v>
      </c>
      <c r="M252" s="37">
        <v>0</v>
      </c>
      <c r="N252" s="39">
        <f t="shared" si="3"/>
        <v>308469.38999999996</v>
      </c>
    </row>
    <row r="253" spans="1:14" s="48" customFormat="1" ht="15.6" x14ac:dyDescent="0.3">
      <c r="A253" s="41" t="s">
        <v>498</v>
      </c>
      <c r="B253" s="42" t="s">
        <v>499</v>
      </c>
      <c r="C253" s="37">
        <v>110462.96</v>
      </c>
      <c r="D253" s="37">
        <v>42299.47</v>
      </c>
      <c r="E253" s="37">
        <v>1827.61</v>
      </c>
      <c r="F253" s="37">
        <v>4769.58</v>
      </c>
      <c r="G253" s="37">
        <v>3183.15</v>
      </c>
      <c r="H253" s="37">
        <v>971.89</v>
      </c>
      <c r="I253" s="37">
        <v>2434.92</v>
      </c>
      <c r="J253" s="37">
        <v>347.62</v>
      </c>
      <c r="K253" s="37">
        <v>323.64</v>
      </c>
      <c r="L253" s="38">
        <v>182</v>
      </c>
      <c r="M253" s="37">
        <v>0</v>
      </c>
      <c r="N253" s="39">
        <f t="shared" si="3"/>
        <v>166802.84</v>
      </c>
    </row>
    <row r="254" spans="1:14" s="48" customFormat="1" ht="15.6" x14ac:dyDescent="0.3">
      <c r="A254" s="41" t="s">
        <v>500</v>
      </c>
      <c r="B254" s="42" t="s">
        <v>501</v>
      </c>
      <c r="C254" s="37">
        <v>85962.74</v>
      </c>
      <c r="D254" s="37">
        <v>40600</v>
      </c>
      <c r="E254" s="37">
        <v>1489.23</v>
      </c>
      <c r="F254" s="37">
        <v>4304.2700000000004</v>
      </c>
      <c r="G254" s="37">
        <v>1431.98</v>
      </c>
      <c r="H254" s="37">
        <v>571.61</v>
      </c>
      <c r="I254" s="37">
        <v>1040.58</v>
      </c>
      <c r="J254" s="37">
        <v>312.91000000000003</v>
      </c>
      <c r="K254" s="37">
        <v>125.9</v>
      </c>
      <c r="L254" s="38">
        <v>0</v>
      </c>
      <c r="M254" s="37">
        <v>0</v>
      </c>
      <c r="N254" s="39">
        <f t="shared" si="3"/>
        <v>135839.21999999997</v>
      </c>
    </row>
    <row r="255" spans="1:14" s="48" customFormat="1" ht="15.6" x14ac:dyDescent="0.3">
      <c r="A255" s="41" t="s">
        <v>502</v>
      </c>
      <c r="B255" s="42" t="s">
        <v>503</v>
      </c>
      <c r="C255" s="37">
        <v>174876.88</v>
      </c>
      <c r="D255" s="37">
        <v>63745.39</v>
      </c>
      <c r="E255" s="37">
        <v>2173.44</v>
      </c>
      <c r="F255" s="37">
        <v>6339.87</v>
      </c>
      <c r="G255" s="37">
        <v>3701.76</v>
      </c>
      <c r="H255" s="37">
        <v>1426.28</v>
      </c>
      <c r="I255" s="37">
        <v>3231.28</v>
      </c>
      <c r="J255" s="37">
        <v>365</v>
      </c>
      <c r="K255" s="37">
        <v>467.41</v>
      </c>
      <c r="L255" s="38">
        <v>1519</v>
      </c>
      <c r="M255" s="37">
        <v>0</v>
      </c>
      <c r="N255" s="39">
        <f t="shared" si="3"/>
        <v>257846.31000000003</v>
      </c>
    </row>
    <row r="256" spans="1:14" s="48" customFormat="1" ht="15.6" x14ac:dyDescent="0.3">
      <c r="A256" s="41" t="s">
        <v>504</v>
      </c>
      <c r="B256" s="42" t="s">
        <v>505</v>
      </c>
      <c r="C256" s="37">
        <v>733995.40000000014</v>
      </c>
      <c r="D256" s="37">
        <v>168389.98</v>
      </c>
      <c r="E256" s="37">
        <v>10998.81</v>
      </c>
      <c r="F256" s="37">
        <v>21893.439999999999</v>
      </c>
      <c r="G256" s="37">
        <v>40580.699999999997</v>
      </c>
      <c r="H256" s="37">
        <v>9485.3700000000008</v>
      </c>
      <c r="I256" s="37">
        <v>30076.94</v>
      </c>
      <c r="J256" s="37">
        <v>1589.82</v>
      </c>
      <c r="K256" s="37">
        <v>4212.95</v>
      </c>
      <c r="L256" s="38">
        <v>204529</v>
      </c>
      <c r="M256" s="37">
        <v>0</v>
      </c>
      <c r="N256" s="39">
        <f t="shared" si="3"/>
        <v>1225752.4099999999</v>
      </c>
    </row>
    <row r="257" spans="1:14" s="48" customFormat="1" ht="15.6" x14ac:dyDescent="0.3">
      <c r="A257" s="41" t="s">
        <v>506</v>
      </c>
      <c r="B257" s="42" t="s">
        <v>507</v>
      </c>
      <c r="C257" s="37">
        <v>212565.94</v>
      </c>
      <c r="D257" s="37">
        <v>91711</v>
      </c>
      <c r="E257" s="37">
        <v>3330.23</v>
      </c>
      <c r="F257" s="37">
        <v>7967.66</v>
      </c>
      <c r="G257" s="37">
        <v>9105.92</v>
      </c>
      <c r="H257" s="37">
        <v>2199.96</v>
      </c>
      <c r="I257" s="37">
        <v>6736.3</v>
      </c>
      <c r="J257" s="37">
        <v>593.15</v>
      </c>
      <c r="K257" s="37">
        <v>849.18</v>
      </c>
      <c r="L257" s="38">
        <v>0</v>
      </c>
      <c r="M257" s="37">
        <v>0</v>
      </c>
      <c r="N257" s="39">
        <f t="shared" si="3"/>
        <v>335059.33999999997</v>
      </c>
    </row>
    <row r="258" spans="1:14" s="48" customFormat="1" ht="15.6" x14ac:dyDescent="0.3">
      <c r="A258" s="41" t="s">
        <v>508</v>
      </c>
      <c r="B258" s="42" t="s">
        <v>509</v>
      </c>
      <c r="C258" s="37">
        <v>198617.05000000002</v>
      </c>
      <c r="D258" s="37">
        <v>73953.02</v>
      </c>
      <c r="E258" s="37">
        <v>2744.6</v>
      </c>
      <c r="F258" s="37">
        <v>6942.62</v>
      </c>
      <c r="G258" s="37">
        <v>2886.89</v>
      </c>
      <c r="H258" s="37">
        <v>1948.68</v>
      </c>
      <c r="I258" s="37">
        <v>3818.4</v>
      </c>
      <c r="J258" s="37">
        <v>473.26</v>
      </c>
      <c r="K258" s="37">
        <v>737.55</v>
      </c>
      <c r="L258" s="38">
        <v>0</v>
      </c>
      <c r="M258" s="37">
        <v>0</v>
      </c>
      <c r="N258" s="39">
        <f t="shared" si="3"/>
        <v>292122.07</v>
      </c>
    </row>
    <row r="259" spans="1:14" s="48" customFormat="1" ht="15.6" x14ac:dyDescent="0.3">
      <c r="A259" s="41" t="s">
        <v>510</v>
      </c>
      <c r="B259" s="42" t="s">
        <v>511</v>
      </c>
      <c r="C259" s="37">
        <v>139094.57</v>
      </c>
      <c r="D259" s="37">
        <v>74677.509999999995</v>
      </c>
      <c r="E259" s="37">
        <v>2335.4699999999998</v>
      </c>
      <c r="F259" s="37">
        <v>6401.5</v>
      </c>
      <c r="G259" s="37">
        <v>2908.83</v>
      </c>
      <c r="H259" s="37">
        <v>1089.29</v>
      </c>
      <c r="I259" s="37">
        <v>2304.65</v>
      </c>
      <c r="J259" s="37">
        <v>471.32</v>
      </c>
      <c r="K259" s="37">
        <v>316.26</v>
      </c>
      <c r="L259" s="38">
        <v>3781</v>
      </c>
      <c r="M259" s="37">
        <v>0</v>
      </c>
      <c r="N259" s="39">
        <f t="shared" si="3"/>
        <v>233380.40000000002</v>
      </c>
    </row>
    <row r="260" spans="1:14" s="48" customFormat="1" ht="15.6" x14ac:dyDescent="0.3">
      <c r="A260" s="41" t="s">
        <v>512</v>
      </c>
      <c r="B260" s="42" t="s">
        <v>513</v>
      </c>
      <c r="C260" s="37">
        <v>158582.03000000003</v>
      </c>
      <c r="D260" s="37">
        <v>49846</v>
      </c>
      <c r="E260" s="37">
        <v>2584.15</v>
      </c>
      <c r="F260" s="37">
        <v>6657.21</v>
      </c>
      <c r="G260" s="37">
        <v>5685.46</v>
      </c>
      <c r="H260" s="37">
        <v>1438.25</v>
      </c>
      <c r="I260" s="37">
        <v>4071.63</v>
      </c>
      <c r="J260" s="37">
        <v>486.85</v>
      </c>
      <c r="K260" s="37">
        <v>494.47</v>
      </c>
      <c r="L260" s="38">
        <v>0</v>
      </c>
      <c r="M260" s="37">
        <v>0</v>
      </c>
      <c r="N260" s="39">
        <f t="shared" si="3"/>
        <v>229846.05000000002</v>
      </c>
    </row>
    <row r="261" spans="1:14" s="48" customFormat="1" ht="15.6" x14ac:dyDescent="0.3">
      <c r="A261" s="41" t="s">
        <v>514</v>
      </c>
      <c r="B261" s="42" t="s">
        <v>515</v>
      </c>
      <c r="C261" s="37">
        <v>202662.75</v>
      </c>
      <c r="D261" s="37">
        <v>93263.55</v>
      </c>
      <c r="E261" s="37">
        <v>3369.75</v>
      </c>
      <c r="F261" s="37">
        <v>8791.52</v>
      </c>
      <c r="G261" s="37">
        <v>4989.7299999999996</v>
      </c>
      <c r="H261" s="37">
        <v>1781.92</v>
      </c>
      <c r="I261" s="37">
        <v>4063.58</v>
      </c>
      <c r="J261" s="37">
        <v>640.01</v>
      </c>
      <c r="K261" s="37">
        <v>591.91999999999996</v>
      </c>
      <c r="L261" s="38">
        <v>0</v>
      </c>
      <c r="M261" s="37">
        <v>0</v>
      </c>
      <c r="N261" s="39">
        <f t="shared" si="3"/>
        <v>320154.73</v>
      </c>
    </row>
    <row r="262" spans="1:14" s="48" customFormat="1" ht="15.6" x14ac:dyDescent="0.3">
      <c r="A262" s="41" t="s">
        <v>516</v>
      </c>
      <c r="B262" s="42" t="s">
        <v>517</v>
      </c>
      <c r="C262" s="37">
        <v>222482.00999999998</v>
      </c>
      <c r="D262" s="37">
        <v>84420.52</v>
      </c>
      <c r="E262" s="37">
        <v>3505.36</v>
      </c>
      <c r="F262" s="37">
        <v>9198.82</v>
      </c>
      <c r="G262" s="37">
        <v>7582.89</v>
      </c>
      <c r="H262" s="37">
        <v>1962.26</v>
      </c>
      <c r="I262" s="37">
        <v>5461.74</v>
      </c>
      <c r="J262" s="37">
        <v>693.23</v>
      </c>
      <c r="K262" s="37">
        <v>660.8</v>
      </c>
      <c r="L262" s="38">
        <v>13669</v>
      </c>
      <c r="M262" s="37">
        <v>0</v>
      </c>
      <c r="N262" s="39">
        <f t="shared" si="3"/>
        <v>349636.62999999995</v>
      </c>
    </row>
    <row r="263" spans="1:14" s="48" customFormat="1" ht="15.6" x14ac:dyDescent="0.3">
      <c r="A263" s="41" t="s">
        <v>518</v>
      </c>
      <c r="B263" s="42" t="s">
        <v>519</v>
      </c>
      <c r="C263" s="37">
        <v>159560.00999999998</v>
      </c>
      <c r="D263" s="37">
        <v>46945.599999999999</v>
      </c>
      <c r="E263" s="37">
        <v>2481.29</v>
      </c>
      <c r="F263" s="37">
        <v>6748.5</v>
      </c>
      <c r="G263" s="37">
        <v>4684.6400000000003</v>
      </c>
      <c r="H263" s="37">
        <v>1321.89</v>
      </c>
      <c r="I263" s="37">
        <v>3408.08</v>
      </c>
      <c r="J263" s="37">
        <v>487.21</v>
      </c>
      <c r="K263" s="37">
        <v>418.96</v>
      </c>
      <c r="L263" s="38">
        <v>2904</v>
      </c>
      <c r="M263" s="37">
        <v>0</v>
      </c>
      <c r="N263" s="39">
        <f t="shared" si="3"/>
        <v>228960.18</v>
      </c>
    </row>
    <row r="264" spans="1:14" s="48" customFormat="1" ht="15.6" x14ac:dyDescent="0.3">
      <c r="A264" s="41" t="s">
        <v>520</v>
      </c>
      <c r="B264" s="42" t="s">
        <v>521</v>
      </c>
      <c r="C264" s="37">
        <v>76703.070000000007</v>
      </c>
      <c r="D264" s="37">
        <v>41455.550000000003</v>
      </c>
      <c r="E264" s="37">
        <v>1265.02</v>
      </c>
      <c r="F264" s="37">
        <v>3778.98</v>
      </c>
      <c r="G264" s="37">
        <v>533.16</v>
      </c>
      <c r="H264" s="37">
        <v>478.66</v>
      </c>
      <c r="I264" s="37">
        <v>554.87</v>
      </c>
      <c r="J264" s="37">
        <v>274.68</v>
      </c>
      <c r="K264" s="37">
        <v>93.73</v>
      </c>
      <c r="L264" s="38">
        <v>0</v>
      </c>
      <c r="M264" s="37">
        <v>0</v>
      </c>
      <c r="N264" s="39">
        <f t="shared" si="3"/>
        <v>125137.72</v>
      </c>
    </row>
    <row r="265" spans="1:14" s="48" customFormat="1" ht="15.6" x14ac:dyDescent="0.3">
      <c r="A265" s="41" t="s">
        <v>522</v>
      </c>
      <c r="B265" s="42" t="s">
        <v>523</v>
      </c>
      <c r="C265" s="37">
        <v>118627.04</v>
      </c>
      <c r="D265" s="37">
        <v>70362.259999999995</v>
      </c>
      <c r="E265" s="37">
        <v>2018.47</v>
      </c>
      <c r="F265" s="37">
        <v>5664.26</v>
      </c>
      <c r="G265" s="37">
        <v>2501.48</v>
      </c>
      <c r="H265" s="37">
        <v>864.94</v>
      </c>
      <c r="I265" s="37">
        <v>1823.64</v>
      </c>
      <c r="J265" s="37">
        <v>427.23</v>
      </c>
      <c r="K265" s="37">
        <v>225.8</v>
      </c>
      <c r="L265" s="38">
        <v>7816</v>
      </c>
      <c r="M265" s="37">
        <v>0</v>
      </c>
      <c r="N265" s="39">
        <f t="shared" ref="N265:N328" si="4">SUM(C265:M265)</f>
        <v>210331.12000000002</v>
      </c>
    </row>
    <row r="266" spans="1:14" s="48" customFormat="1" ht="15.6" x14ac:dyDescent="0.3">
      <c r="A266" s="41" t="s">
        <v>524</v>
      </c>
      <c r="B266" s="42" t="s">
        <v>525</v>
      </c>
      <c r="C266" s="37">
        <v>107424.23</v>
      </c>
      <c r="D266" s="37">
        <v>58409.71</v>
      </c>
      <c r="E266" s="37">
        <v>1767.2</v>
      </c>
      <c r="F266" s="37">
        <v>4380.99</v>
      </c>
      <c r="G266" s="37">
        <v>1640.23</v>
      </c>
      <c r="H266" s="37">
        <v>1040.97</v>
      </c>
      <c r="I266" s="37">
        <v>2020.48</v>
      </c>
      <c r="J266" s="37">
        <v>325.02999999999997</v>
      </c>
      <c r="K266" s="37">
        <v>378.62</v>
      </c>
      <c r="L266" s="38">
        <v>0</v>
      </c>
      <c r="M266" s="37">
        <v>0</v>
      </c>
      <c r="N266" s="39">
        <f t="shared" si="4"/>
        <v>177387.46000000002</v>
      </c>
    </row>
    <row r="267" spans="1:14" s="48" customFormat="1" ht="15.6" x14ac:dyDescent="0.3">
      <c r="A267" s="41" t="s">
        <v>526</v>
      </c>
      <c r="B267" s="42" t="s">
        <v>527</v>
      </c>
      <c r="C267" s="37">
        <v>192676.8</v>
      </c>
      <c r="D267" s="37">
        <v>122154.56</v>
      </c>
      <c r="E267" s="37">
        <v>3031.69</v>
      </c>
      <c r="F267" s="37">
        <v>8291.24</v>
      </c>
      <c r="G267" s="37">
        <v>5145.82</v>
      </c>
      <c r="H267" s="37">
        <v>1567.53</v>
      </c>
      <c r="I267" s="37">
        <v>3803.77</v>
      </c>
      <c r="J267" s="37">
        <v>602.16</v>
      </c>
      <c r="K267" s="37">
        <v>485.34</v>
      </c>
      <c r="L267" s="38">
        <v>16572</v>
      </c>
      <c r="M267" s="37">
        <v>0</v>
      </c>
      <c r="N267" s="39">
        <f t="shared" si="4"/>
        <v>354330.91000000003</v>
      </c>
    </row>
    <row r="268" spans="1:14" s="48" customFormat="1" ht="15.6" x14ac:dyDescent="0.3">
      <c r="A268" s="41" t="s">
        <v>528</v>
      </c>
      <c r="B268" s="42" t="s">
        <v>529</v>
      </c>
      <c r="C268" s="37">
        <v>157179.57999999999</v>
      </c>
      <c r="D268" s="37">
        <v>45722.2</v>
      </c>
      <c r="E268" s="37">
        <v>2520.96</v>
      </c>
      <c r="F268" s="37">
        <v>6652.95</v>
      </c>
      <c r="G268" s="37">
        <v>5174.91</v>
      </c>
      <c r="H268" s="37">
        <v>1365.07</v>
      </c>
      <c r="I268" s="37">
        <v>3731.43</v>
      </c>
      <c r="J268" s="37">
        <v>490.82</v>
      </c>
      <c r="K268" s="37">
        <v>451.45</v>
      </c>
      <c r="L268" s="38">
        <v>0</v>
      </c>
      <c r="M268" s="37">
        <v>0</v>
      </c>
      <c r="N268" s="39">
        <f t="shared" si="4"/>
        <v>223289.37</v>
      </c>
    </row>
    <row r="269" spans="1:14" s="48" customFormat="1" ht="15.6" x14ac:dyDescent="0.3">
      <c r="A269" s="41" t="s">
        <v>530</v>
      </c>
      <c r="B269" s="42" t="s">
        <v>531</v>
      </c>
      <c r="C269" s="37">
        <v>371551.64</v>
      </c>
      <c r="D269" s="37">
        <v>309484.15999999997</v>
      </c>
      <c r="E269" s="37">
        <v>5706.77</v>
      </c>
      <c r="F269" s="37">
        <v>13533.24</v>
      </c>
      <c r="G269" s="37">
        <v>16559.560000000001</v>
      </c>
      <c r="H269" s="37">
        <v>3909.37</v>
      </c>
      <c r="I269" s="37">
        <v>12173.19</v>
      </c>
      <c r="J269" s="37">
        <v>995.44</v>
      </c>
      <c r="K269" s="37">
        <v>1532.08</v>
      </c>
      <c r="L269" s="38">
        <v>0</v>
      </c>
      <c r="M269" s="37">
        <v>0</v>
      </c>
      <c r="N269" s="39">
        <f t="shared" si="4"/>
        <v>735445.45</v>
      </c>
    </row>
    <row r="270" spans="1:14" s="48" customFormat="1" ht="15.6" x14ac:dyDescent="0.3">
      <c r="A270" s="41" t="s">
        <v>532</v>
      </c>
      <c r="B270" s="42" t="s">
        <v>533</v>
      </c>
      <c r="C270" s="37">
        <v>87934.87</v>
      </c>
      <c r="D270" s="37">
        <v>50367.839999999997</v>
      </c>
      <c r="E270" s="37">
        <v>1465.41</v>
      </c>
      <c r="F270" s="37">
        <v>3839.78</v>
      </c>
      <c r="G270" s="37">
        <v>2298.84</v>
      </c>
      <c r="H270" s="37">
        <v>759.25</v>
      </c>
      <c r="I270" s="37">
        <v>1838.46</v>
      </c>
      <c r="J270" s="37">
        <v>300.75</v>
      </c>
      <c r="K270" s="37">
        <v>246.74</v>
      </c>
      <c r="L270" s="38">
        <v>0</v>
      </c>
      <c r="M270" s="37">
        <v>0</v>
      </c>
      <c r="N270" s="39">
        <f t="shared" si="4"/>
        <v>149051.93999999997</v>
      </c>
    </row>
    <row r="271" spans="1:14" s="48" customFormat="1" ht="15.6" x14ac:dyDescent="0.3">
      <c r="A271" s="41" t="s">
        <v>534</v>
      </c>
      <c r="B271" s="42" t="s">
        <v>535</v>
      </c>
      <c r="C271" s="37">
        <v>248175.52000000002</v>
      </c>
      <c r="D271" s="37">
        <v>154528.06</v>
      </c>
      <c r="E271" s="37">
        <v>3733.74</v>
      </c>
      <c r="F271" s="37">
        <v>9443.27</v>
      </c>
      <c r="G271" s="37">
        <v>7613.1</v>
      </c>
      <c r="H271" s="37">
        <v>2382.61</v>
      </c>
      <c r="I271" s="37">
        <v>6196.9</v>
      </c>
      <c r="J271" s="37">
        <v>668.07</v>
      </c>
      <c r="K271" s="37">
        <v>874.65</v>
      </c>
      <c r="L271" s="38">
        <v>0</v>
      </c>
      <c r="M271" s="37">
        <v>0</v>
      </c>
      <c r="N271" s="39">
        <f t="shared" si="4"/>
        <v>433615.92000000004</v>
      </c>
    </row>
    <row r="272" spans="1:14" s="48" customFormat="1" ht="15.6" x14ac:dyDescent="0.3">
      <c r="A272" s="41" t="s">
        <v>536</v>
      </c>
      <c r="B272" s="42" t="s">
        <v>537</v>
      </c>
      <c r="C272" s="37">
        <v>168685.19</v>
      </c>
      <c r="D272" s="37">
        <v>111763.85</v>
      </c>
      <c r="E272" s="37">
        <v>2714.6</v>
      </c>
      <c r="F272" s="37">
        <v>7218.75</v>
      </c>
      <c r="G272" s="37">
        <v>5189.83</v>
      </c>
      <c r="H272" s="37">
        <v>1444.33</v>
      </c>
      <c r="I272" s="37">
        <v>3776.74</v>
      </c>
      <c r="J272" s="37">
        <v>522.71</v>
      </c>
      <c r="K272" s="37">
        <v>470.29</v>
      </c>
      <c r="L272" s="38">
        <v>2807</v>
      </c>
      <c r="M272" s="37">
        <v>0</v>
      </c>
      <c r="N272" s="39">
        <f t="shared" si="4"/>
        <v>304593.29000000004</v>
      </c>
    </row>
    <row r="273" spans="1:14" s="48" customFormat="1" ht="15.6" x14ac:dyDescent="0.3">
      <c r="A273" s="41" t="s">
        <v>538</v>
      </c>
      <c r="B273" s="42" t="s">
        <v>539</v>
      </c>
      <c r="C273" s="37">
        <v>366706.27</v>
      </c>
      <c r="D273" s="37">
        <v>60505.599999999999</v>
      </c>
      <c r="E273" s="37">
        <v>5717.84</v>
      </c>
      <c r="F273" s="37">
        <v>13791.88</v>
      </c>
      <c r="G273" s="37">
        <v>16069.59</v>
      </c>
      <c r="H273" s="37">
        <v>3755.99</v>
      </c>
      <c r="I273" s="37">
        <v>11633.33</v>
      </c>
      <c r="J273" s="37">
        <v>1012.6</v>
      </c>
      <c r="K273" s="37">
        <v>1440.39</v>
      </c>
      <c r="L273" s="38">
        <v>55456</v>
      </c>
      <c r="M273" s="37">
        <v>0</v>
      </c>
      <c r="N273" s="39">
        <f t="shared" si="4"/>
        <v>536089.49</v>
      </c>
    </row>
    <row r="274" spans="1:14" s="48" customFormat="1" ht="15.6" x14ac:dyDescent="0.3">
      <c r="A274" s="41" t="s">
        <v>540</v>
      </c>
      <c r="B274" s="42" t="s">
        <v>541</v>
      </c>
      <c r="C274" s="37">
        <v>469889.33999999997</v>
      </c>
      <c r="D274" s="37">
        <v>725643.74</v>
      </c>
      <c r="E274" s="37">
        <v>6936.62</v>
      </c>
      <c r="F274" s="37">
        <v>16201.33</v>
      </c>
      <c r="G274" s="37">
        <v>20295.04</v>
      </c>
      <c r="H274" s="37">
        <v>5085.63</v>
      </c>
      <c r="I274" s="37">
        <v>15562.34</v>
      </c>
      <c r="J274" s="37">
        <v>1145.8699999999999</v>
      </c>
      <c r="K274" s="37">
        <v>2044.06</v>
      </c>
      <c r="L274" s="38">
        <v>0</v>
      </c>
      <c r="M274" s="37">
        <v>0</v>
      </c>
      <c r="N274" s="39">
        <f t="shared" si="4"/>
        <v>1262803.9700000004</v>
      </c>
    </row>
    <row r="275" spans="1:14" s="48" customFormat="1" ht="15.6" x14ac:dyDescent="0.3">
      <c r="A275" s="41" t="s">
        <v>542</v>
      </c>
      <c r="B275" s="42" t="s">
        <v>543</v>
      </c>
      <c r="C275" s="37">
        <v>64223.81</v>
      </c>
      <c r="D275" s="37">
        <v>40063.89</v>
      </c>
      <c r="E275" s="37">
        <v>1129.8499999999999</v>
      </c>
      <c r="F275" s="37">
        <v>3368.05</v>
      </c>
      <c r="G275" s="37">
        <v>567.95000000000005</v>
      </c>
      <c r="H275" s="37">
        <v>378.92</v>
      </c>
      <c r="I275" s="37">
        <v>455.08</v>
      </c>
      <c r="J275" s="37">
        <v>247.18</v>
      </c>
      <c r="K275" s="37">
        <v>61.16</v>
      </c>
      <c r="L275" s="38">
        <v>2684</v>
      </c>
      <c r="M275" s="37">
        <v>0</v>
      </c>
      <c r="N275" s="39">
        <f t="shared" si="4"/>
        <v>113179.89</v>
      </c>
    </row>
    <row r="276" spans="1:14" s="48" customFormat="1" ht="15.6" x14ac:dyDescent="0.3">
      <c r="A276" s="41" t="s">
        <v>544</v>
      </c>
      <c r="B276" s="42" t="s">
        <v>545</v>
      </c>
      <c r="C276" s="37">
        <v>125628.73000000001</v>
      </c>
      <c r="D276" s="37">
        <v>52829.06</v>
      </c>
      <c r="E276" s="37">
        <v>2044.04</v>
      </c>
      <c r="F276" s="37">
        <v>4738.16</v>
      </c>
      <c r="G276" s="37">
        <v>2694.2</v>
      </c>
      <c r="H276" s="37">
        <v>1358.38</v>
      </c>
      <c r="I276" s="37">
        <v>3023.62</v>
      </c>
      <c r="J276" s="37">
        <v>344.23</v>
      </c>
      <c r="K276" s="37">
        <v>537.91</v>
      </c>
      <c r="L276" s="38">
        <v>10796</v>
      </c>
      <c r="M276" s="37">
        <v>0</v>
      </c>
      <c r="N276" s="39">
        <f t="shared" si="4"/>
        <v>203994.33000000005</v>
      </c>
    </row>
    <row r="277" spans="1:14" s="48" customFormat="1" ht="15.6" x14ac:dyDescent="0.3">
      <c r="A277" s="41" t="s">
        <v>546</v>
      </c>
      <c r="B277" s="42" t="s">
        <v>547</v>
      </c>
      <c r="C277" s="37">
        <v>339251.94</v>
      </c>
      <c r="D277" s="37">
        <v>227447.53</v>
      </c>
      <c r="E277" s="37">
        <v>4892.84</v>
      </c>
      <c r="F277" s="37">
        <v>13554.76</v>
      </c>
      <c r="G277" s="37">
        <v>10099.34</v>
      </c>
      <c r="H277" s="37">
        <v>2805.63</v>
      </c>
      <c r="I277" s="37">
        <v>7395.74</v>
      </c>
      <c r="J277" s="37">
        <v>948.73</v>
      </c>
      <c r="K277" s="37">
        <v>902.92</v>
      </c>
      <c r="L277" s="38">
        <v>0</v>
      </c>
      <c r="M277" s="37">
        <v>0</v>
      </c>
      <c r="N277" s="39">
        <f t="shared" si="4"/>
        <v>607299.42999999993</v>
      </c>
    </row>
    <row r="278" spans="1:14" s="48" customFormat="1" ht="15.6" x14ac:dyDescent="0.3">
      <c r="A278" s="41" t="s">
        <v>548</v>
      </c>
      <c r="B278" s="42" t="s">
        <v>549</v>
      </c>
      <c r="C278" s="37">
        <v>129984.19</v>
      </c>
      <c r="D278" s="37">
        <v>69542.94</v>
      </c>
      <c r="E278" s="37">
        <v>2199.58</v>
      </c>
      <c r="F278" s="37">
        <v>5742.53</v>
      </c>
      <c r="G278" s="37">
        <v>3191.84</v>
      </c>
      <c r="H278" s="37">
        <v>1116.33</v>
      </c>
      <c r="I278" s="37">
        <v>2547.84</v>
      </c>
      <c r="J278" s="37">
        <v>474.65</v>
      </c>
      <c r="K278" s="37">
        <v>359.09</v>
      </c>
      <c r="L278" s="38">
        <v>0</v>
      </c>
      <c r="M278" s="37">
        <v>0</v>
      </c>
      <c r="N278" s="39">
        <f t="shared" si="4"/>
        <v>215158.98999999996</v>
      </c>
    </row>
    <row r="279" spans="1:14" s="48" customFormat="1" ht="15.6" x14ac:dyDescent="0.3">
      <c r="A279" s="41" t="s">
        <v>550</v>
      </c>
      <c r="B279" s="42" t="s">
        <v>551</v>
      </c>
      <c r="C279" s="37">
        <v>191699.52000000002</v>
      </c>
      <c r="D279" s="37">
        <v>48582.8</v>
      </c>
      <c r="E279" s="37">
        <v>3023.04</v>
      </c>
      <c r="F279" s="37">
        <v>7603.7</v>
      </c>
      <c r="G279" s="37">
        <v>7691.54</v>
      </c>
      <c r="H279" s="37">
        <v>1831.11</v>
      </c>
      <c r="I279" s="37">
        <v>5457.81</v>
      </c>
      <c r="J279" s="37">
        <v>558.34</v>
      </c>
      <c r="K279" s="37">
        <v>663.26</v>
      </c>
      <c r="L279" s="38">
        <v>0</v>
      </c>
      <c r="M279" s="37">
        <v>0</v>
      </c>
      <c r="N279" s="39">
        <f t="shared" si="4"/>
        <v>267111.12000000005</v>
      </c>
    </row>
    <row r="280" spans="1:14" s="48" customFormat="1" ht="15.6" x14ac:dyDescent="0.3">
      <c r="A280" s="41" t="s">
        <v>552</v>
      </c>
      <c r="B280" s="42" t="s">
        <v>553</v>
      </c>
      <c r="C280" s="37">
        <v>325462.18</v>
      </c>
      <c r="D280" s="37">
        <v>200866.84</v>
      </c>
      <c r="E280" s="37">
        <v>4834.67</v>
      </c>
      <c r="F280" s="37">
        <v>10983.29</v>
      </c>
      <c r="G280" s="37">
        <v>14758.26</v>
      </c>
      <c r="H280" s="37">
        <v>3485.69</v>
      </c>
      <c r="I280" s="37">
        <v>11093.65</v>
      </c>
      <c r="J280" s="37">
        <v>860.36</v>
      </c>
      <c r="K280" s="37">
        <v>1414.14</v>
      </c>
      <c r="L280" s="38">
        <v>23669</v>
      </c>
      <c r="M280" s="37">
        <v>0</v>
      </c>
      <c r="N280" s="39">
        <f t="shared" si="4"/>
        <v>597428.08000000007</v>
      </c>
    </row>
    <row r="281" spans="1:14" s="48" customFormat="1" ht="15.6" x14ac:dyDescent="0.3">
      <c r="A281" s="41" t="s">
        <v>554</v>
      </c>
      <c r="B281" s="42" t="s">
        <v>555</v>
      </c>
      <c r="C281" s="37">
        <v>230563.01</v>
      </c>
      <c r="D281" s="37">
        <v>118727.83</v>
      </c>
      <c r="E281" s="37">
        <v>3617.07</v>
      </c>
      <c r="F281" s="37">
        <v>8733.4500000000007</v>
      </c>
      <c r="G281" s="37">
        <v>9271.74</v>
      </c>
      <c r="H281" s="37">
        <v>2358.4699999999998</v>
      </c>
      <c r="I281" s="37">
        <v>6914.7</v>
      </c>
      <c r="J281" s="37">
        <v>630.78</v>
      </c>
      <c r="K281" s="37">
        <v>903.11</v>
      </c>
      <c r="L281" s="38">
        <v>0</v>
      </c>
      <c r="M281" s="37">
        <v>0</v>
      </c>
      <c r="N281" s="39">
        <f t="shared" si="4"/>
        <v>381720.16000000003</v>
      </c>
    </row>
    <row r="282" spans="1:14" s="48" customFormat="1" ht="15.6" x14ac:dyDescent="0.3">
      <c r="A282" s="41" t="s">
        <v>556</v>
      </c>
      <c r="B282" s="42" t="s">
        <v>557</v>
      </c>
      <c r="C282" s="37">
        <v>147390.28</v>
      </c>
      <c r="D282" s="37">
        <v>63948.33</v>
      </c>
      <c r="E282" s="37">
        <v>2500.9</v>
      </c>
      <c r="F282" s="37">
        <v>6060.05</v>
      </c>
      <c r="G282" s="37">
        <v>3188.8</v>
      </c>
      <c r="H282" s="37">
        <v>1464.42</v>
      </c>
      <c r="I282" s="37">
        <v>3204.84</v>
      </c>
      <c r="J282" s="37">
        <v>485.54</v>
      </c>
      <c r="K282" s="37">
        <v>539.89</v>
      </c>
      <c r="L282" s="38">
        <v>6834</v>
      </c>
      <c r="M282" s="37">
        <v>0</v>
      </c>
      <c r="N282" s="39">
        <f t="shared" si="4"/>
        <v>235617.05</v>
      </c>
    </row>
    <row r="283" spans="1:14" s="48" customFormat="1" ht="15.6" x14ac:dyDescent="0.3">
      <c r="A283" s="41" t="s">
        <v>558</v>
      </c>
      <c r="B283" s="42" t="s">
        <v>559</v>
      </c>
      <c r="C283" s="37">
        <v>361723.86</v>
      </c>
      <c r="D283" s="37">
        <v>65296.800000000003</v>
      </c>
      <c r="E283" s="37">
        <v>5531.83</v>
      </c>
      <c r="F283" s="37">
        <v>12891.8</v>
      </c>
      <c r="G283" s="37">
        <v>17484.509999999998</v>
      </c>
      <c r="H283" s="37">
        <v>3896.65</v>
      </c>
      <c r="I283" s="37">
        <v>12590.07</v>
      </c>
      <c r="J283" s="37">
        <v>964.6</v>
      </c>
      <c r="K283" s="37">
        <v>1552.51</v>
      </c>
      <c r="L283" s="38">
        <v>0</v>
      </c>
      <c r="M283" s="37">
        <v>0</v>
      </c>
      <c r="N283" s="39">
        <f t="shared" si="4"/>
        <v>481932.63</v>
      </c>
    </row>
    <row r="284" spans="1:14" s="48" customFormat="1" ht="15.6" x14ac:dyDescent="0.3">
      <c r="A284" s="41" t="s">
        <v>560</v>
      </c>
      <c r="B284" s="42" t="s">
        <v>561</v>
      </c>
      <c r="C284" s="37">
        <v>127246.40999999999</v>
      </c>
      <c r="D284" s="37">
        <v>72914.55</v>
      </c>
      <c r="E284" s="37">
        <v>2159.75</v>
      </c>
      <c r="F284" s="37">
        <v>6416.44</v>
      </c>
      <c r="G284" s="37">
        <v>1678.36</v>
      </c>
      <c r="H284" s="37">
        <v>788.23</v>
      </c>
      <c r="I284" s="37">
        <v>1203.29</v>
      </c>
      <c r="J284" s="37">
        <v>462.83</v>
      </c>
      <c r="K284" s="37">
        <v>149.85</v>
      </c>
      <c r="L284" s="38">
        <v>7921</v>
      </c>
      <c r="M284" s="37">
        <v>0</v>
      </c>
      <c r="N284" s="39">
        <f t="shared" si="4"/>
        <v>220940.71</v>
      </c>
    </row>
    <row r="285" spans="1:14" s="48" customFormat="1" ht="15.6" x14ac:dyDescent="0.3">
      <c r="A285" s="41" t="s">
        <v>562</v>
      </c>
      <c r="B285" s="42" t="s">
        <v>563</v>
      </c>
      <c r="C285" s="37">
        <v>780572.09</v>
      </c>
      <c r="D285" s="37">
        <v>357331.27</v>
      </c>
      <c r="E285" s="37">
        <v>11646.29</v>
      </c>
      <c r="F285" s="37">
        <v>28778.01</v>
      </c>
      <c r="G285" s="37">
        <v>29563.8</v>
      </c>
      <c r="H285" s="37">
        <v>7763.01</v>
      </c>
      <c r="I285" s="37">
        <v>22403.24</v>
      </c>
      <c r="J285" s="37">
        <v>2118.27</v>
      </c>
      <c r="K285" s="37">
        <v>2931.55</v>
      </c>
      <c r="L285" s="38">
        <v>0</v>
      </c>
      <c r="M285" s="37">
        <v>0</v>
      </c>
      <c r="N285" s="39">
        <f t="shared" si="4"/>
        <v>1243107.53</v>
      </c>
    </row>
    <row r="286" spans="1:14" s="48" customFormat="1" ht="15.6" x14ac:dyDescent="0.3">
      <c r="A286" s="41" t="s">
        <v>564</v>
      </c>
      <c r="B286" s="42" t="s">
        <v>565</v>
      </c>
      <c r="C286" s="37">
        <v>1870956.3599999999</v>
      </c>
      <c r="D286" s="37">
        <v>886702.38</v>
      </c>
      <c r="E286" s="37">
        <v>27533.52</v>
      </c>
      <c r="F286" s="37">
        <v>58132.46</v>
      </c>
      <c r="G286" s="37">
        <v>92406.23</v>
      </c>
      <c r="H286" s="37">
        <v>22725.98</v>
      </c>
      <c r="I286" s="37">
        <v>72309.62</v>
      </c>
      <c r="J286" s="37">
        <v>4356.9399999999996</v>
      </c>
      <c r="K286" s="37">
        <v>9786.01</v>
      </c>
      <c r="L286" s="38">
        <v>332192</v>
      </c>
      <c r="M286" s="37">
        <v>43166.91</v>
      </c>
      <c r="N286" s="39">
        <f t="shared" si="4"/>
        <v>3420268.4099999997</v>
      </c>
    </row>
    <row r="287" spans="1:14" s="48" customFormat="1" ht="15.6" x14ac:dyDescent="0.3">
      <c r="A287" s="41" t="s">
        <v>566</v>
      </c>
      <c r="B287" s="42" t="s">
        <v>567</v>
      </c>
      <c r="C287" s="37">
        <v>194706.36000000002</v>
      </c>
      <c r="D287" s="37">
        <v>80486.600000000006</v>
      </c>
      <c r="E287" s="37">
        <v>3041.44</v>
      </c>
      <c r="F287" s="37">
        <v>7714.49</v>
      </c>
      <c r="G287" s="37">
        <v>6867.34</v>
      </c>
      <c r="H287" s="37">
        <v>1838.57</v>
      </c>
      <c r="I287" s="37">
        <v>5194.37</v>
      </c>
      <c r="J287" s="37">
        <v>562.37</v>
      </c>
      <c r="K287" s="37">
        <v>660.87</v>
      </c>
      <c r="L287" s="38">
        <v>3232</v>
      </c>
      <c r="M287" s="37">
        <v>0</v>
      </c>
      <c r="N287" s="39">
        <f t="shared" si="4"/>
        <v>304304.41000000003</v>
      </c>
    </row>
    <row r="288" spans="1:14" s="48" customFormat="1" ht="15.6" x14ac:dyDescent="0.3">
      <c r="A288" s="41" t="s">
        <v>568</v>
      </c>
      <c r="B288" s="42" t="s">
        <v>569</v>
      </c>
      <c r="C288" s="37">
        <v>211248.50999999998</v>
      </c>
      <c r="D288" s="37">
        <v>95009.94</v>
      </c>
      <c r="E288" s="37">
        <v>3308.61</v>
      </c>
      <c r="F288" s="37">
        <v>7987.56</v>
      </c>
      <c r="G288" s="37">
        <v>4677.97</v>
      </c>
      <c r="H288" s="37">
        <v>2160.83</v>
      </c>
      <c r="I288" s="37">
        <v>4887.4799999999996</v>
      </c>
      <c r="J288" s="37">
        <v>582.32000000000005</v>
      </c>
      <c r="K288" s="37">
        <v>827.26</v>
      </c>
      <c r="L288" s="38">
        <v>11462</v>
      </c>
      <c r="M288" s="37">
        <v>0</v>
      </c>
      <c r="N288" s="39">
        <f t="shared" si="4"/>
        <v>342152.47999999992</v>
      </c>
    </row>
    <row r="289" spans="1:14" s="48" customFormat="1" ht="15.6" x14ac:dyDescent="0.3">
      <c r="A289" s="41" t="s">
        <v>570</v>
      </c>
      <c r="B289" s="42" t="s">
        <v>571</v>
      </c>
      <c r="C289" s="37">
        <v>77979.14</v>
      </c>
      <c r="D289" s="37">
        <v>34919.769999999997</v>
      </c>
      <c r="E289" s="37">
        <v>1182.92</v>
      </c>
      <c r="F289" s="37">
        <v>3412.8</v>
      </c>
      <c r="G289" s="37">
        <v>704.96</v>
      </c>
      <c r="H289" s="37">
        <v>577.57000000000005</v>
      </c>
      <c r="I289" s="37">
        <v>865.29</v>
      </c>
      <c r="J289" s="37">
        <v>229.34</v>
      </c>
      <c r="K289" s="37">
        <v>160.47999999999999</v>
      </c>
      <c r="L289" s="38">
        <v>0</v>
      </c>
      <c r="M289" s="37">
        <v>0</v>
      </c>
      <c r="N289" s="39">
        <f t="shared" si="4"/>
        <v>120032.27</v>
      </c>
    </row>
    <row r="290" spans="1:14" s="48" customFormat="1" ht="15.6" x14ac:dyDescent="0.3">
      <c r="A290" s="41" t="s">
        <v>572</v>
      </c>
      <c r="B290" s="42" t="s">
        <v>573</v>
      </c>
      <c r="C290" s="37">
        <v>92288.58</v>
      </c>
      <c r="D290" s="37">
        <v>34725.599999999999</v>
      </c>
      <c r="E290" s="37">
        <v>1540.93</v>
      </c>
      <c r="F290" s="37">
        <v>4510.29</v>
      </c>
      <c r="G290" s="37">
        <v>1539.97</v>
      </c>
      <c r="H290" s="37">
        <v>609.24</v>
      </c>
      <c r="I290" s="37">
        <v>1112.51</v>
      </c>
      <c r="J290" s="37">
        <v>323.79000000000002</v>
      </c>
      <c r="K290" s="37">
        <v>134.66</v>
      </c>
      <c r="L290" s="38">
        <v>0</v>
      </c>
      <c r="M290" s="37">
        <v>0</v>
      </c>
      <c r="N290" s="39">
        <f t="shared" si="4"/>
        <v>136785.57</v>
      </c>
    </row>
    <row r="291" spans="1:14" s="48" customFormat="1" ht="15.6" x14ac:dyDescent="0.3">
      <c r="A291" s="41" t="s">
        <v>574</v>
      </c>
      <c r="B291" s="42" t="s">
        <v>575</v>
      </c>
      <c r="C291" s="37">
        <v>129447.45000000001</v>
      </c>
      <c r="D291" s="37">
        <v>63866.97</v>
      </c>
      <c r="E291" s="37">
        <v>2186.3000000000002</v>
      </c>
      <c r="F291" s="37">
        <v>5032.6400000000003</v>
      </c>
      <c r="G291" s="37">
        <v>2437.44</v>
      </c>
      <c r="H291" s="37">
        <v>1402.84</v>
      </c>
      <c r="I291" s="37">
        <v>2974.21</v>
      </c>
      <c r="J291" s="37">
        <v>385.36</v>
      </c>
      <c r="K291" s="37">
        <v>552.80999999999995</v>
      </c>
      <c r="L291" s="38">
        <v>0</v>
      </c>
      <c r="M291" s="37">
        <v>0</v>
      </c>
      <c r="N291" s="39">
        <f t="shared" si="4"/>
        <v>208286.02</v>
      </c>
    </row>
    <row r="292" spans="1:14" s="48" customFormat="1" ht="15.6" x14ac:dyDescent="0.3">
      <c r="A292" s="41" t="s">
        <v>576</v>
      </c>
      <c r="B292" s="42" t="s">
        <v>577</v>
      </c>
      <c r="C292" s="37">
        <v>359313.15</v>
      </c>
      <c r="D292" s="37">
        <v>173735.31</v>
      </c>
      <c r="E292" s="37">
        <v>6107.78</v>
      </c>
      <c r="F292" s="37">
        <v>16618.330000000002</v>
      </c>
      <c r="G292" s="37">
        <v>7676.75</v>
      </c>
      <c r="H292" s="37">
        <v>2850.59</v>
      </c>
      <c r="I292" s="37">
        <v>6027.8</v>
      </c>
      <c r="J292" s="37">
        <v>1213.42</v>
      </c>
      <c r="K292" s="37">
        <v>838.73</v>
      </c>
      <c r="L292" s="38">
        <v>0</v>
      </c>
      <c r="M292" s="37">
        <v>0</v>
      </c>
      <c r="N292" s="39">
        <f t="shared" si="4"/>
        <v>574381.86</v>
      </c>
    </row>
    <row r="293" spans="1:14" s="48" customFormat="1" ht="15.6" x14ac:dyDescent="0.3">
      <c r="A293" s="41" t="s">
        <v>578</v>
      </c>
      <c r="B293" s="42" t="s">
        <v>579</v>
      </c>
      <c r="C293" s="37">
        <v>217058.06</v>
      </c>
      <c r="D293" s="37">
        <v>165214.65</v>
      </c>
      <c r="E293" s="37">
        <v>3337.77</v>
      </c>
      <c r="F293" s="37">
        <v>8164.28</v>
      </c>
      <c r="G293" s="37">
        <v>8712</v>
      </c>
      <c r="H293" s="37">
        <v>2185.91</v>
      </c>
      <c r="I293" s="37">
        <v>6509.5</v>
      </c>
      <c r="J293" s="37">
        <v>583.44000000000005</v>
      </c>
      <c r="K293" s="37">
        <v>829.93</v>
      </c>
      <c r="L293" s="38">
        <v>0</v>
      </c>
      <c r="M293" s="37">
        <v>0</v>
      </c>
      <c r="N293" s="39">
        <f t="shared" si="4"/>
        <v>412595.54</v>
      </c>
    </row>
    <row r="294" spans="1:14" s="48" customFormat="1" ht="15.6" x14ac:dyDescent="0.3">
      <c r="A294" s="41" t="s">
        <v>580</v>
      </c>
      <c r="B294" s="42" t="s">
        <v>581</v>
      </c>
      <c r="C294" s="37">
        <v>240245.01000000004</v>
      </c>
      <c r="D294" s="37">
        <v>96496.07</v>
      </c>
      <c r="E294" s="37">
        <v>3846.04</v>
      </c>
      <c r="F294" s="37">
        <v>10319.120000000001</v>
      </c>
      <c r="G294" s="37">
        <v>7308.26</v>
      </c>
      <c r="H294" s="37">
        <v>2010.63</v>
      </c>
      <c r="I294" s="37">
        <v>5279.52</v>
      </c>
      <c r="J294" s="37">
        <v>786.05</v>
      </c>
      <c r="K294" s="37">
        <v>638.75</v>
      </c>
      <c r="L294" s="38">
        <v>0</v>
      </c>
      <c r="M294" s="37">
        <v>0</v>
      </c>
      <c r="N294" s="39">
        <f t="shared" si="4"/>
        <v>366929.45000000007</v>
      </c>
    </row>
    <row r="295" spans="1:14" s="48" customFormat="1" ht="15.6" x14ac:dyDescent="0.3">
      <c r="A295" s="41" t="s">
        <v>582</v>
      </c>
      <c r="B295" s="42" t="s">
        <v>583</v>
      </c>
      <c r="C295" s="37">
        <v>84622.95</v>
      </c>
      <c r="D295" s="37">
        <v>33807.279999999999</v>
      </c>
      <c r="E295" s="37">
        <v>1497.15</v>
      </c>
      <c r="F295" s="37">
        <v>3689.5</v>
      </c>
      <c r="G295" s="37">
        <v>717.24</v>
      </c>
      <c r="H295" s="37">
        <v>805</v>
      </c>
      <c r="I295" s="37">
        <v>1302.82</v>
      </c>
      <c r="J295" s="37">
        <v>305.76</v>
      </c>
      <c r="K295" s="37">
        <v>283.45</v>
      </c>
      <c r="L295" s="38">
        <v>0</v>
      </c>
      <c r="M295" s="37">
        <v>0</v>
      </c>
      <c r="N295" s="39">
        <f t="shared" si="4"/>
        <v>127031.15</v>
      </c>
    </row>
    <row r="296" spans="1:14" s="48" customFormat="1" ht="15.6" x14ac:dyDescent="0.3">
      <c r="A296" s="41" t="s">
        <v>584</v>
      </c>
      <c r="B296" s="42" t="s">
        <v>585</v>
      </c>
      <c r="C296" s="37">
        <v>92132.67</v>
      </c>
      <c r="D296" s="37">
        <v>62808.160000000003</v>
      </c>
      <c r="E296" s="37">
        <v>1594.4</v>
      </c>
      <c r="F296" s="37">
        <v>4574.9799999999996</v>
      </c>
      <c r="G296" s="37">
        <v>1374.69</v>
      </c>
      <c r="H296" s="37">
        <v>627.09</v>
      </c>
      <c r="I296" s="37">
        <v>1081.82</v>
      </c>
      <c r="J296" s="37">
        <v>331.97</v>
      </c>
      <c r="K296" s="37">
        <v>144.68</v>
      </c>
      <c r="L296" s="38">
        <v>0</v>
      </c>
      <c r="M296" s="37">
        <v>0</v>
      </c>
      <c r="N296" s="39">
        <f t="shared" si="4"/>
        <v>164670.46000000002</v>
      </c>
    </row>
    <row r="297" spans="1:14" s="48" customFormat="1" ht="15.6" x14ac:dyDescent="0.3">
      <c r="A297" s="41" t="s">
        <v>586</v>
      </c>
      <c r="B297" s="42" t="s">
        <v>587</v>
      </c>
      <c r="C297" s="37">
        <v>119285.38999999998</v>
      </c>
      <c r="D297" s="37">
        <v>62850.58</v>
      </c>
      <c r="E297" s="37">
        <v>2015.1</v>
      </c>
      <c r="F297" s="37">
        <v>5569.6</v>
      </c>
      <c r="G297" s="37">
        <v>2877.5</v>
      </c>
      <c r="H297" s="37">
        <v>913.25</v>
      </c>
      <c r="I297" s="37">
        <v>2091.89</v>
      </c>
      <c r="J297" s="37">
        <v>406.07</v>
      </c>
      <c r="K297" s="37">
        <v>257.02</v>
      </c>
      <c r="L297" s="38">
        <v>0</v>
      </c>
      <c r="M297" s="37">
        <v>0</v>
      </c>
      <c r="N297" s="39">
        <f t="shared" si="4"/>
        <v>196266.4</v>
      </c>
    </row>
    <row r="298" spans="1:14" s="48" customFormat="1" ht="15.6" x14ac:dyDescent="0.3">
      <c r="A298" s="41" t="s">
        <v>588</v>
      </c>
      <c r="B298" s="42" t="s">
        <v>589</v>
      </c>
      <c r="C298" s="37">
        <v>96390.27</v>
      </c>
      <c r="D298" s="37">
        <v>44825.74</v>
      </c>
      <c r="E298" s="37">
        <v>1554.45</v>
      </c>
      <c r="F298" s="37">
        <v>4252.01</v>
      </c>
      <c r="G298" s="37">
        <v>2440.87</v>
      </c>
      <c r="H298" s="37">
        <v>777.02</v>
      </c>
      <c r="I298" s="37">
        <v>1853.43</v>
      </c>
      <c r="J298" s="37">
        <v>302.56</v>
      </c>
      <c r="K298" s="37">
        <v>236.68</v>
      </c>
      <c r="L298" s="38">
        <v>0</v>
      </c>
      <c r="M298" s="37">
        <v>0</v>
      </c>
      <c r="N298" s="39">
        <f t="shared" si="4"/>
        <v>152633.03</v>
      </c>
    </row>
    <row r="299" spans="1:14" s="48" customFormat="1" ht="15.6" x14ac:dyDescent="0.3">
      <c r="A299" s="41" t="s">
        <v>590</v>
      </c>
      <c r="B299" s="42" t="s">
        <v>591</v>
      </c>
      <c r="C299" s="37">
        <v>244974.31000000003</v>
      </c>
      <c r="D299" s="37">
        <v>83125.7</v>
      </c>
      <c r="E299" s="37">
        <v>3847.64</v>
      </c>
      <c r="F299" s="37">
        <v>9433.5300000000007</v>
      </c>
      <c r="G299" s="37">
        <v>10119.290000000001</v>
      </c>
      <c r="H299" s="37">
        <v>2444</v>
      </c>
      <c r="I299" s="37">
        <v>7443.12</v>
      </c>
      <c r="J299" s="37">
        <v>690.33</v>
      </c>
      <c r="K299" s="37">
        <v>917.67</v>
      </c>
      <c r="L299" s="38">
        <v>0</v>
      </c>
      <c r="M299" s="37">
        <v>0</v>
      </c>
      <c r="N299" s="39">
        <f t="shared" si="4"/>
        <v>362995.59</v>
      </c>
    </row>
    <row r="300" spans="1:14" s="48" customFormat="1" ht="15.6" x14ac:dyDescent="0.3">
      <c r="A300" s="41" t="s">
        <v>592</v>
      </c>
      <c r="B300" s="42" t="s">
        <v>593</v>
      </c>
      <c r="C300" s="37">
        <v>132032.28</v>
      </c>
      <c r="D300" s="37">
        <v>80733.7</v>
      </c>
      <c r="E300" s="37">
        <v>2209.8200000000002</v>
      </c>
      <c r="F300" s="37">
        <v>5909.4</v>
      </c>
      <c r="G300" s="37">
        <v>3632.09</v>
      </c>
      <c r="H300" s="37">
        <v>1098.45</v>
      </c>
      <c r="I300" s="37">
        <v>2685.85</v>
      </c>
      <c r="J300" s="37">
        <v>430.52</v>
      </c>
      <c r="K300" s="37">
        <v>343.38</v>
      </c>
      <c r="L300" s="38">
        <v>0</v>
      </c>
      <c r="M300" s="37">
        <v>0</v>
      </c>
      <c r="N300" s="39">
        <f t="shared" si="4"/>
        <v>229075.49</v>
      </c>
    </row>
    <row r="301" spans="1:14" s="48" customFormat="1" ht="15.6" x14ac:dyDescent="0.3">
      <c r="A301" s="41" t="s">
        <v>594</v>
      </c>
      <c r="B301" s="42" t="s">
        <v>595</v>
      </c>
      <c r="C301" s="37">
        <v>1103784.01</v>
      </c>
      <c r="D301" s="37">
        <v>540147.03</v>
      </c>
      <c r="E301" s="37">
        <v>15284.77</v>
      </c>
      <c r="F301" s="37">
        <v>26969.48</v>
      </c>
      <c r="G301" s="37">
        <v>38910.15</v>
      </c>
      <c r="H301" s="37">
        <v>15581.47</v>
      </c>
      <c r="I301" s="37">
        <v>42376.59</v>
      </c>
      <c r="J301" s="37">
        <v>2023.43</v>
      </c>
      <c r="K301" s="37">
        <v>7260.71</v>
      </c>
      <c r="L301" s="38">
        <v>125685</v>
      </c>
      <c r="M301" s="37">
        <v>0</v>
      </c>
      <c r="N301" s="39">
        <f t="shared" si="4"/>
        <v>1918022.64</v>
      </c>
    </row>
    <row r="302" spans="1:14" s="48" customFormat="1" ht="15.6" x14ac:dyDescent="0.3">
      <c r="A302" s="41" t="s">
        <v>596</v>
      </c>
      <c r="B302" s="42" t="s">
        <v>597</v>
      </c>
      <c r="C302" s="37">
        <v>396913.25</v>
      </c>
      <c r="D302" s="37">
        <v>210861.46</v>
      </c>
      <c r="E302" s="37">
        <v>5839.68</v>
      </c>
      <c r="F302" s="37">
        <v>11381.1</v>
      </c>
      <c r="G302" s="37">
        <v>16117.75</v>
      </c>
      <c r="H302" s="37">
        <v>5234.4799999999996</v>
      </c>
      <c r="I302" s="37">
        <v>15183.23</v>
      </c>
      <c r="J302" s="37">
        <v>787.48</v>
      </c>
      <c r="K302" s="37">
        <v>2353.5300000000002</v>
      </c>
      <c r="L302" s="38">
        <v>37828</v>
      </c>
      <c r="M302" s="37">
        <v>0</v>
      </c>
      <c r="N302" s="39">
        <f t="shared" si="4"/>
        <v>702499.96</v>
      </c>
    </row>
    <row r="303" spans="1:14" s="48" customFormat="1" ht="15.6" x14ac:dyDescent="0.3">
      <c r="A303" s="41" t="s">
        <v>598</v>
      </c>
      <c r="B303" s="42" t="s">
        <v>599</v>
      </c>
      <c r="C303" s="37">
        <v>698477.93</v>
      </c>
      <c r="D303" s="37">
        <v>376168.33</v>
      </c>
      <c r="E303" s="37">
        <v>9858.91</v>
      </c>
      <c r="F303" s="37">
        <v>21685.69</v>
      </c>
      <c r="G303" s="37">
        <v>22984.36</v>
      </c>
      <c r="H303" s="37">
        <v>8104.69</v>
      </c>
      <c r="I303" s="37">
        <v>21850.28</v>
      </c>
      <c r="J303" s="37">
        <v>1660.39</v>
      </c>
      <c r="K303" s="37">
        <v>3415.58</v>
      </c>
      <c r="L303" s="38">
        <v>8654</v>
      </c>
      <c r="M303" s="37">
        <v>0</v>
      </c>
      <c r="N303" s="39">
        <f t="shared" si="4"/>
        <v>1172860.1599999999</v>
      </c>
    </row>
    <row r="304" spans="1:14" s="48" customFormat="1" ht="15.6" x14ac:dyDescent="0.3">
      <c r="A304" s="41" t="s">
        <v>600</v>
      </c>
      <c r="B304" s="42" t="s">
        <v>601</v>
      </c>
      <c r="C304" s="37">
        <v>97484.31</v>
      </c>
      <c r="D304" s="37">
        <v>51777.26</v>
      </c>
      <c r="E304" s="37">
        <v>1608.11</v>
      </c>
      <c r="F304" s="37">
        <v>4383.25</v>
      </c>
      <c r="G304" s="37">
        <v>2219</v>
      </c>
      <c r="H304" s="37">
        <v>780.16</v>
      </c>
      <c r="I304" s="37">
        <v>1757.06</v>
      </c>
      <c r="J304" s="37">
        <v>325.45999999999998</v>
      </c>
      <c r="K304" s="37">
        <v>233.65</v>
      </c>
      <c r="L304" s="38">
        <v>0</v>
      </c>
      <c r="M304" s="37">
        <v>0</v>
      </c>
      <c r="N304" s="39">
        <f t="shared" si="4"/>
        <v>160568.25999999998</v>
      </c>
    </row>
    <row r="305" spans="1:14" s="48" customFormat="1" ht="15.6" x14ac:dyDescent="0.3">
      <c r="A305" s="41" t="s">
        <v>602</v>
      </c>
      <c r="B305" s="42" t="s">
        <v>603</v>
      </c>
      <c r="C305" s="37">
        <v>170415.69</v>
      </c>
      <c r="D305" s="37">
        <v>80667.179999999993</v>
      </c>
      <c r="E305" s="37">
        <v>2769.15</v>
      </c>
      <c r="F305" s="37">
        <v>6727.74</v>
      </c>
      <c r="G305" s="37">
        <v>6667.07</v>
      </c>
      <c r="H305" s="37">
        <v>1710.38</v>
      </c>
      <c r="I305" s="37">
        <v>4948.66</v>
      </c>
      <c r="J305" s="37">
        <v>505.64</v>
      </c>
      <c r="K305" s="37">
        <v>641.23</v>
      </c>
      <c r="L305" s="38">
        <v>7297</v>
      </c>
      <c r="M305" s="37">
        <v>0</v>
      </c>
      <c r="N305" s="39">
        <f t="shared" si="4"/>
        <v>282349.73999999993</v>
      </c>
    </row>
    <row r="306" spans="1:14" s="48" customFormat="1" ht="15.6" x14ac:dyDescent="0.3">
      <c r="A306" s="41" t="s">
        <v>604</v>
      </c>
      <c r="B306" s="42" t="s">
        <v>605</v>
      </c>
      <c r="C306" s="37">
        <v>767399.72</v>
      </c>
      <c r="D306" s="37">
        <v>337342.34</v>
      </c>
      <c r="E306" s="37">
        <v>11200.23</v>
      </c>
      <c r="F306" s="37">
        <v>23000.53</v>
      </c>
      <c r="G306" s="37">
        <v>31764.1</v>
      </c>
      <c r="H306" s="37">
        <v>9582.9</v>
      </c>
      <c r="I306" s="37">
        <v>28069.69</v>
      </c>
      <c r="J306" s="37">
        <v>1738.31</v>
      </c>
      <c r="K306" s="37">
        <v>4191.3599999999997</v>
      </c>
      <c r="L306" s="38">
        <v>0</v>
      </c>
      <c r="M306" s="37">
        <v>0</v>
      </c>
      <c r="N306" s="39">
        <f t="shared" si="4"/>
        <v>1214289.1800000002</v>
      </c>
    </row>
    <row r="307" spans="1:14" s="48" customFormat="1" ht="15.6" x14ac:dyDescent="0.3">
      <c r="A307" s="41" t="s">
        <v>606</v>
      </c>
      <c r="B307" s="42" t="s">
        <v>607</v>
      </c>
      <c r="C307" s="37">
        <v>116496.17</v>
      </c>
      <c r="D307" s="37">
        <v>48828</v>
      </c>
      <c r="E307" s="37">
        <v>1978.76</v>
      </c>
      <c r="F307" s="37">
        <v>5492.64</v>
      </c>
      <c r="G307" s="37">
        <v>2627.5</v>
      </c>
      <c r="H307" s="37">
        <v>877.02</v>
      </c>
      <c r="I307" s="37">
        <v>1946.28</v>
      </c>
      <c r="J307" s="37">
        <v>409.45</v>
      </c>
      <c r="K307" s="37">
        <v>240.37</v>
      </c>
      <c r="L307" s="38">
        <v>0</v>
      </c>
      <c r="M307" s="37">
        <v>0</v>
      </c>
      <c r="N307" s="39">
        <f t="shared" si="4"/>
        <v>178896.19</v>
      </c>
    </row>
    <row r="308" spans="1:14" s="48" customFormat="1" ht="15.6" x14ac:dyDescent="0.3">
      <c r="A308" s="41" t="s">
        <v>608</v>
      </c>
      <c r="B308" s="42" t="s">
        <v>609</v>
      </c>
      <c r="C308" s="37">
        <v>334150.73000000004</v>
      </c>
      <c r="D308" s="37">
        <v>95966.41</v>
      </c>
      <c r="E308" s="37">
        <v>4956.51</v>
      </c>
      <c r="F308" s="37">
        <v>11255.43</v>
      </c>
      <c r="G308" s="37">
        <v>15743.11</v>
      </c>
      <c r="H308" s="37">
        <v>3735.62</v>
      </c>
      <c r="I308" s="37">
        <v>11877.68</v>
      </c>
      <c r="J308" s="37">
        <v>832.42</v>
      </c>
      <c r="K308" s="37">
        <v>1531.08</v>
      </c>
      <c r="L308" s="38">
        <v>0</v>
      </c>
      <c r="M308" s="37">
        <v>0</v>
      </c>
      <c r="N308" s="39">
        <f t="shared" si="4"/>
        <v>480048.99</v>
      </c>
    </row>
    <row r="309" spans="1:14" s="48" customFormat="1" ht="15.6" x14ac:dyDescent="0.3">
      <c r="A309" s="41" t="s">
        <v>610</v>
      </c>
      <c r="B309" s="42" t="s">
        <v>611</v>
      </c>
      <c r="C309" s="37">
        <v>261012.11000000002</v>
      </c>
      <c r="D309" s="37">
        <v>160835.65</v>
      </c>
      <c r="E309" s="37">
        <v>4193.1000000000004</v>
      </c>
      <c r="F309" s="37">
        <v>11241.3</v>
      </c>
      <c r="G309" s="37">
        <v>3739.97</v>
      </c>
      <c r="H309" s="37">
        <v>2190.69</v>
      </c>
      <c r="I309" s="37">
        <v>4024.54</v>
      </c>
      <c r="J309" s="37">
        <v>837.74</v>
      </c>
      <c r="K309" s="37">
        <v>698.22</v>
      </c>
      <c r="L309" s="38">
        <v>0</v>
      </c>
      <c r="M309" s="37">
        <v>0</v>
      </c>
      <c r="N309" s="39">
        <f t="shared" si="4"/>
        <v>448773.31999999989</v>
      </c>
    </row>
    <row r="310" spans="1:14" s="48" customFormat="1" ht="15.6" x14ac:dyDescent="0.3">
      <c r="A310" s="41" t="s">
        <v>612</v>
      </c>
      <c r="B310" s="42" t="s">
        <v>613</v>
      </c>
      <c r="C310" s="37">
        <v>287473.18999999994</v>
      </c>
      <c r="D310" s="37">
        <v>65667.679999999993</v>
      </c>
      <c r="E310" s="37">
        <v>4213.74</v>
      </c>
      <c r="F310" s="37">
        <v>10856.03</v>
      </c>
      <c r="G310" s="37">
        <v>10987.55</v>
      </c>
      <c r="H310" s="37">
        <v>2702.78</v>
      </c>
      <c r="I310" s="37">
        <v>7907.37</v>
      </c>
      <c r="J310" s="37">
        <v>743.37</v>
      </c>
      <c r="K310" s="37">
        <v>979.77</v>
      </c>
      <c r="L310" s="38">
        <v>0</v>
      </c>
      <c r="M310" s="37">
        <v>0</v>
      </c>
      <c r="N310" s="39">
        <f t="shared" si="4"/>
        <v>391531.48</v>
      </c>
    </row>
    <row r="311" spans="1:14" s="48" customFormat="1" ht="15.6" x14ac:dyDescent="0.3">
      <c r="A311" s="41" t="s">
        <v>614</v>
      </c>
      <c r="B311" s="42" t="s">
        <v>615</v>
      </c>
      <c r="C311" s="37">
        <v>95900.73</v>
      </c>
      <c r="D311" s="37">
        <v>34138.199999999997</v>
      </c>
      <c r="E311" s="37">
        <v>1562.88</v>
      </c>
      <c r="F311" s="37">
        <v>4295.1899999999996</v>
      </c>
      <c r="G311" s="37">
        <v>2534.14</v>
      </c>
      <c r="H311" s="37">
        <v>757.6</v>
      </c>
      <c r="I311" s="37">
        <v>1845.61</v>
      </c>
      <c r="J311" s="37">
        <v>317.91000000000003</v>
      </c>
      <c r="K311" s="37">
        <v>224.04</v>
      </c>
      <c r="L311" s="38">
        <v>5514</v>
      </c>
      <c r="M311" s="37">
        <v>0</v>
      </c>
      <c r="N311" s="39">
        <f t="shared" si="4"/>
        <v>147090.30000000002</v>
      </c>
    </row>
    <row r="312" spans="1:14" s="48" customFormat="1" ht="30" x14ac:dyDescent="0.3">
      <c r="A312" s="41" t="s">
        <v>616</v>
      </c>
      <c r="B312" s="42" t="s">
        <v>617</v>
      </c>
      <c r="C312" s="37">
        <v>110497.56</v>
      </c>
      <c r="D312" s="37">
        <v>56800.74</v>
      </c>
      <c r="E312" s="37">
        <v>1872.09</v>
      </c>
      <c r="F312" s="37">
        <v>4594.8100000000004</v>
      </c>
      <c r="G312" s="37">
        <v>1691.63</v>
      </c>
      <c r="H312" s="37">
        <v>1084.8699999999999</v>
      </c>
      <c r="I312" s="37">
        <v>2103.09</v>
      </c>
      <c r="J312" s="37">
        <v>332.82</v>
      </c>
      <c r="K312" s="37">
        <v>397</v>
      </c>
      <c r="L312" s="38">
        <v>377</v>
      </c>
      <c r="M312" s="37">
        <v>0</v>
      </c>
      <c r="N312" s="39">
        <f t="shared" si="4"/>
        <v>179751.61</v>
      </c>
    </row>
    <row r="313" spans="1:14" s="48" customFormat="1" ht="15.6" x14ac:dyDescent="0.3">
      <c r="A313" s="41" t="s">
        <v>618</v>
      </c>
      <c r="B313" s="42" t="s">
        <v>619</v>
      </c>
      <c r="C313" s="37">
        <v>271502.19999999995</v>
      </c>
      <c r="D313" s="37">
        <v>140953.54999999999</v>
      </c>
      <c r="E313" s="37">
        <v>3924.88</v>
      </c>
      <c r="F313" s="37">
        <v>8072.52</v>
      </c>
      <c r="G313" s="37">
        <v>9968.51</v>
      </c>
      <c r="H313" s="37">
        <v>3404.42</v>
      </c>
      <c r="I313" s="37">
        <v>9515.2199999999993</v>
      </c>
      <c r="J313" s="37">
        <v>543.04</v>
      </c>
      <c r="K313" s="37">
        <v>1495.76</v>
      </c>
      <c r="L313" s="38">
        <v>0</v>
      </c>
      <c r="M313" s="37">
        <v>0</v>
      </c>
      <c r="N313" s="39">
        <f t="shared" si="4"/>
        <v>449380.09999999992</v>
      </c>
    </row>
    <row r="314" spans="1:14" s="48" customFormat="1" ht="15.6" x14ac:dyDescent="0.3">
      <c r="A314" s="41" t="s">
        <v>620</v>
      </c>
      <c r="B314" s="42" t="s">
        <v>621</v>
      </c>
      <c r="C314" s="37">
        <v>258554.44999999998</v>
      </c>
      <c r="D314" s="37">
        <v>142735.14000000001</v>
      </c>
      <c r="E314" s="37">
        <v>4085.48</v>
      </c>
      <c r="F314" s="37">
        <v>9717.5400000000009</v>
      </c>
      <c r="G314" s="37">
        <v>11234.12</v>
      </c>
      <c r="H314" s="37">
        <v>2700.93</v>
      </c>
      <c r="I314" s="37">
        <v>8245.0400000000009</v>
      </c>
      <c r="J314" s="37">
        <v>707.31</v>
      </c>
      <c r="K314" s="37">
        <v>1048.99</v>
      </c>
      <c r="L314" s="38">
        <v>31356</v>
      </c>
      <c r="M314" s="37">
        <v>0</v>
      </c>
      <c r="N314" s="39">
        <f t="shared" si="4"/>
        <v>470384.99999999988</v>
      </c>
    </row>
    <row r="315" spans="1:14" s="48" customFormat="1" ht="15.6" x14ac:dyDescent="0.3">
      <c r="A315" s="41" t="s">
        <v>622</v>
      </c>
      <c r="B315" s="42" t="s">
        <v>623</v>
      </c>
      <c r="C315" s="37">
        <v>457231.33999999997</v>
      </c>
      <c r="D315" s="37">
        <v>64485.2</v>
      </c>
      <c r="E315" s="37">
        <v>6929.23</v>
      </c>
      <c r="F315" s="37">
        <v>16023.43</v>
      </c>
      <c r="G315" s="37">
        <v>22912.79</v>
      </c>
      <c r="H315" s="37">
        <v>4986.41</v>
      </c>
      <c r="I315" s="37">
        <v>16579.38</v>
      </c>
      <c r="J315" s="37">
        <v>1183.49</v>
      </c>
      <c r="K315" s="37">
        <v>2005.89</v>
      </c>
      <c r="L315" s="38">
        <v>0</v>
      </c>
      <c r="M315" s="37">
        <v>0</v>
      </c>
      <c r="N315" s="39">
        <f t="shared" si="4"/>
        <v>592337.16000000015</v>
      </c>
    </row>
    <row r="316" spans="1:14" s="48" customFormat="1" ht="15.6" x14ac:dyDescent="0.3">
      <c r="A316" s="41" t="s">
        <v>624</v>
      </c>
      <c r="B316" s="42" t="s">
        <v>625</v>
      </c>
      <c r="C316" s="37">
        <v>249529.91999999998</v>
      </c>
      <c r="D316" s="37">
        <v>168102.11</v>
      </c>
      <c r="E316" s="37">
        <v>3564.33</v>
      </c>
      <c r="F316" s="37">
        <v>8176.97</v>
      </c>
      <c r="G316" s="37">
        <v>7794.8</v>
      </c>
      <c r="H316" s="37">
        <v>2779.06</v>
      </c>
      <c r="I316" s="37">
        <v>7267.24</v>
      </c>
      <c r="J316" s="37">
        <v>549.13</v>
      </c>
      <c r="K316" s="37">
        <v>1143.02</v>
      </c>
      <c r="L316" s="38">
        <v>115952</v>
      </c>
      <c r="M316" s="37">
        <v>0</v>
      </c>
      <c r="N316" s="39">
        <f t="shared" si="4"/>
        <v>564858.57999999996</v>
      </c>
    </row>
    <row r="317" spans="1:14" s="48" customFormat="1" ht="15.6" x14ac:dyDescent="0.3">
      <c r="A317" s="41" t="s">
        <v>626</v>
      </c>
      <c r="B317" s="42" t="s">
        <v>627</v>
      </c>
      <c r="C317" s="37">
        <v>562443.42999999993</v>
      </c>
      <c r="D317" s="37">
        <v>212109.98</v>
      </c>
      <c r="E317" s="37">
        <v>8626.6200000000008</v>
      </c>
      <c r="F317" s="37">
        <v>20871.72</v>
      </c>
      <c r="G317" s="37">
        <v>25227.03</v>
      </c>
      <c r="H317" s="37">
        <v>5737.83</v>
      </c>
      <c r="I317" s="37">
        <v>17877.04</v>
      </c>
      <c r="J317" s="37">
        <v>1568.71</v>
      </c>
      <c r="K317" s="37">
        <v>2198.31</v>
      </c>
      <c r="L317" s="38">
        <v>0</v>
      </c>
      <c r="M317" s="37">
        <v>0</v>
      </c>
      <c r="N317" s="39">
        <f t="shared" si="4"/>
        <v>856660.66999999993</v>
      </c>
    </row>
    <row r="318" spans="1:14" s="48" customFormat="1" ht="15.6" x14ac:dyDescent="0.3">
      <c r="A318" s="41" t="s">
        <v>628</v>
      </c>
      <c r="B318" s="42" t="s">
        <v>629</v>
      </c>
      <c r="C318" s="37">
        <v>495471.26999999996</v>
      </c>
      <c r="D318" s="37">
        <v>308155.08</v>
      </c>
      <c r="E318" s="37">
        <v>7271.83</v>
      </c>
      <c r="F318" s="37">
        <v>11373.46</v>
      </c>
      <c r="G318" s="37">
        <v>34996.550000000003</v>
      </c>
      <c r="H318" s="37">
        <v>7681.51</v>
      </c>
      <c r="I318" s="37">
        <v>27280.42</v>
      </c>
      <c r="J318" s="37">
        <v>798.65</v>
      </c>
      <c r="K318" s="37">
        <v>3703.43</v>
      </c>
      <c r="L318" s="38">
        <v>0</v>
      </c>
      <c r="M318" s="37">
        <v>0</v>
      </c>
      <c r="N318" s="39">
        <f t="shared" si="4"/>
        <v>896732.20000000007</v>
      </c>
    </row>
    <row r="319" spans="1:14" s="48" customFormat="1" ht="15.6" x14ac:dyDescent="0.3">
      <c r="A319" s="41" t="s">
        <v>630</v>
      </c>
      <c r="B319" s="42" t="s">
        <v>631</v>
      </c>
      <c r="C319" s="37">
        <v>127318.18000000001</v>
      </c>
      <c r="D319" s="37">
        <v>62371.71</v>
      </c>
      <c r="E319" s="37">
        <v>2123.58</v>
      </c>
      <c r="F319" s="37">
        <v>5234.79</v>
      </c>
      <c r="G319" s="37">
        <v>1168.54</v>
      </c>
      <c r="H319" s="37">
        <v>1246.49</v>
      </c>
      <c r="I319" s="37">
        <v>2087.25</v>
      </c>
      <c r="J319" s="37">
        <v>374.66</v>
      </c>
      <c r="K319" s="37">
        <v>456.54</v>
      </c>
      <c r="L319" s="38">
        <v>2948</v>
      </c>
      <c r="M319" s="37">
        <v>0</v>
      </c>
      <c r="N319" s="39">
        <f t="shared" si="4"/>
        <v>205329.74000000002</v>
      </c>
    </row>
    <row r="320" spans="1:14" s="48" customFormat="1" ht="15.6" x14ac:dyDescent="0.3">
      <c r="A320" s="41" t="s">
        <v>632</v>
      </c>
      <c r="B320" s="42" t="s">
        <v>633</v>
      </c>
      <c r="C320" s="37">
        <v>571429.15</v>
      </c>
      <c r="D320" s="37">
        <v>169587.99</v>
      </c>
      <c r="E320" s="37">
        <v>8633.8799999999992</v>
      </c>
      <c r="F320" s="37">
        <v>18871.75</v>
      </c>
      <c r="G320" s="37">
        <v>27448.41</v>
      </c>
      <c r="H320" s="37">
        <v>6689.12</v>
      </c>
      <c r="I320" s="37">
        <v>20940.55</v>
      </c>
      <c r="J320" s="37">
        <v>1383.53</v>
      </c>
      <c r="K320" s="37">
        <v>2812.87</v>
      </c>
      <c r="L320" s="38">
        <v>117501</v>
      </c>
      <c r="M320" s="37">
        <v>0</v>
      </c>
      <c r="N320" s="39">
        <f t="shared" si="4"/>
        <v>945298.25000000012</v>
      </c>
    </row>
    <row r="321" spans="1:14" s="48" customFormat="1" ht="15.6" x14ac:dyDescent="0.3">
      <c r="A321" s="41" t="s">
        <v>634</v>
      </c>
      <c r="B321" s="42" t="s">
        <v>635</v>
      </c>
      <c r="C321" s="37">
        <v>114054.51999999999</v>
      </c>
      <c r="D321" s="37">
        <v>52700.800000000003</v>
      </c>
      <c r="E321" s="37">
        <v>1976.31</v>
      </c>
      <c r="F321" s="37">
        <v>5722.3</v>
      </c>
      <c r="G321" s="37">
        <v>1734.64</v>
      </c>
      <c r="H321" s="37">
        <v>753.41</v>
      </c>
      <c r="I321" s="37">
        <v>1290</v>
      </c>
      <c r="J321" s="37">
        <v>418.41</v>
      </c>
      <c r="K321" s="37">
        <v>163.62</v>
      </c>
      <c r="L321" s="38">
        <v>4923</v>
      </c>
      <c r="M321" s="37">
        <v>0</v>
      </c>
      <c r="N321" s="39">
        <f t="shared" si="4"/>
        <v>183737.01</v>
      </c>
    </row>
    <row r="322" spans="1:14" s="48" customFormat="1" ht="15.6" x14ac:dyDescent="0.3">
      <c r="A322" s="41" t="s">
        <v>636</v>
      </c>
      <c r="B322" s="42" t="s">
        <v>637</v>
      </c>
      <c r="C322" s="37">
        <v>152883.71000000002</v>
      </c>
      <c r="D322" s="37">
        <v>63963.22</v>
      </c>
      <c r="E322" s="37">
        <v>2250.15</v>
      </c>
      <c r="F322" s="37">
        <v>5903.2</v>
      </c>
      <c r="G322" s="37">
        <v>4087.95</v>
      </c>
      <c r="H322" s="37">
        <v>1367.81</v>
      </c>
      <c r="I322" s="37">
        <v>3380.46</v>
      </c>
      <c r="J322" s="37">
        <v>481.99</v>
      </c>
      <c r="K322" s="37">
        <v>472.16</v>
      </c>
      <c r="L322" s="38">
        <v>0</v>
      </c>
      <c r="M322" s="37">
        <v>0</v>
      </c>
      <c r="N322" s="39">
        <f t="shared" si="4"/>
        <v>234790.65000000002</v>
      </c>
    </row>
    <row r="323" spans="1:14" s="48" customFormat="1" ht="15.6" x14ac:dyDescent="0.3">
      <c r="A323" s="41" t="s">
        <v>638</v>
      </c>
      <c r="B323" s="42" t="s">
        <v>639</v>
      </c>
      <c r="C323" s="37">
        <v>160118.03</v>
      </c>
      <c r="D323" s="37">
        <v>92077.53</v>
      </c>
      <c r="E323" s="37">
        <v>2576.62</v>
      </c>
      <c r="F323" s="37">
        <v>6864.95</v>
      </c>
      <c r="G323" s="37">
        <v>4615.7299999999996</v>
      </c>
      <c r="H323" s="37">
        <v>1364.65</v>
      </c>
      <c r="I323" s="37">
        <v>3414.52</v>
      </c>
      <c r="J323" s="37">
        <v>500.11</v>
      </c>
      <c r="K323" s="37">
        <v>442.21</v>
      </c>
      <c r="L323" s="38">
        <v>0</v>
      </c>
      <c r="M323" s="37">
        <v>0</v>
      </c>
      <c r="N323" s="39">
        <f t="shared" si="4"/>
        <v>271974.35000000003</v>
      </c>
    </row>
    <row r="324" spans="1:14" s="48" customFormat="1" ht="15.6" x14ac:dyDescent="0.3">
      <c r="A324" s="41" t="s">
        <v>640</v>
      </c>
      <c r="B324" s="42" t="s">
        <v>641</v>
      </c>
      <c r="C324" s="37">
        <v>126180.59999999999</v>
      </c>
      <c r="D324" s="37">
        <v>66976.399999999994</v>
      </c>
      <c r="E324" s="37">
        <v>2196.83</v>
      </c>
      <c r="F324" s="37">
        <v>5897.71</v>
      </c>
      <c r="G324" s="37">
        <v>1724.33</v>
      </c>
      <c r="H324" s="37">
        <v>992.29</v>
      </c>
      <c r="I324" s="37">
        <v>1724.3</v>
      </c>
      <c r="J324" s="37">
        <v>526.51</v>
      </c>
      <c r="K324" s="37">
        <v>284.02</v>
      </c>
      <c r="L324" s="38">
        <v>0</v>
      </c>
      <c r="M324" s="37">
        <v>0</v>
      </c>
      <c r="N324" s="39">
        <f t="shared" si="4"/>
        <v>206502.98999999996</v>
      </c>
    </row>
    <row r="325" spans="1:14" s="48" customFormat="1" ht="15.6" x14ac:dyDescent="0.3">
      <c r="A325" s="41" t="s">
        <v>642</v>
      </c>
      <c r="B325" s="42" t="s">
        <v>643</v>
      </c>
      <c r="C325" s="37">
        <v>131174.29</v>
      </c>
      <c r="D325" s="37">
        <v>60894.42</v>
      </c>
      <c r="E325" s="37">
        <v>2096.5300000000002</v>
      </c>
      <c r="F325" s="37">
        <v>5953.98</v>
      </c>
      <c r="G325" s="37">
        <v>2965.23</v>
      </c>
      <c r="H325" s="37">
        <v>962.96</v>
      </c>
      <c r="I325" s="37">
        <v>2140.7600000000002</v>
      </c>
      <c r="J325" s="37">
        <v>451.03</v>
      </c>
      <c r="K325" s="37">
        <v>259</v>
      </c>
      <c r="L325" s="38">
        <v>0</v>
      </c>
      <c r="M325" s="37">
        <v>0</v>
      </c>
      <c r="N325" s="39">
        <f t="shared" si="4"/>
        <v>206898.20000000004</v>
      </c>
    </row>
    <row r="326" spans="1:14" s="48" customFormat="1" ht="15.6" x14ac:dyDescent="0.3">
      <c r="A326" s="41" t="s">
        <v>644</v>
      </c>
      <c r="B326" s="42" t="s">
        <v>645</v>
      </c>
      <c r="C326" s="37">
        <v>5146546.0000000009</v>
      </c>
      <c r="D326" s="37">
        <v>1440885.5</v>
      </c>
      <c r="E326" s="37">
        <v>73523.64</v>
      </c>
      <c r="F326" s="37">
        <v>97359.79</v>
      </c>
      <c r="G326" s="37">
        <v>115335.46</v>
      </c>
      <c r="H326" s="37">
        <v>85804.14</v>
      </c>
      <c r="I326" s="37">
        <v>198416.37</v>
      </c>
      <c r="J326" s="37">
        <v>7888.22</v>
      </c>
      <c r="K326" s="37">
        <v>42337.29</v>
      </c>
      <c r="L326" s="38">
        <v>0</v>
      </c>
      <c r="M326" s="37">
        <v>0</v>
      </c>
      <c r="N326" s="39">
        <f t="shared" si="4"/>
        <v>7208096.4100000001</v>
      </c>
    </row>
    <row r="327" spans="1:14" s="48" customFormat="1" ht="15.6" x14ac:dyDescent="0.3">
      <c r="A327" s="41" t="s">
        <v>646</v>
      </c>
      <c r="B327" s="42" t="s">
        <v>647</v>
      </c>
      <c r="C327" s="37">
        <v>77772.39</v>
      </c>
      <c r="D327" s="37">
        <v>24797</v>
      </c>
      <c r="E327" s="37">
        <v>1268.0899999999999</v>
      </c>
      <c r="F327" s="37">
        <v>3416.75</v>
      </c>
      <c r="G327" s="37">
        <v>2303.8000000000002</v>
      </c>
      <c r="H327" s="37">
        <v>642.34</v>
      </c>
      <c r="I327" s="37">
        <v>1655.46</v>
      </c>
      <c r="J327" s="37">
        <v>253</v>
      </c>
      <c r="K327" s="37">
        <v>200.3</v>
      </c>
      <c r="L327" s="38">
        <v>0</v>
      </c>
      <c r="M327" s="37">
        <v>0</v>
      </c>
      <c r="N327" s="39">
        <f t="shared" si="4"/>
        <v>112309.13</v>
      </c>
    </row>
    <row r="328" spans="1:14" s="48" customFormat="1" ht="15.6" x14ac:dyDescent="0.3">
      <c r="A328" s="41" t="s">
        <v>648</v>
      </c>
      <c r="B328" s="42" t="s">
        <v>649</v>
      </c>
      <c r="C328" s="37">
        <v>71879.510000000009</v>
      </c>
      <c r="D328" s="37">
        <v>26878</v>
      </c>
      <c r="E328" s="37">
        <v>1213.3399999999999</v>
      </c>
      <c r="F328" s="37">
        <v>3388.34</v>
      </c>
      <c r="G328" s="37">
        <v>1653.3</v>
      </c>
      <c r="H328" s="37">
        <v>536.58000000000004</v>
      </c>
      <c r="I328" s="37">
        <v>1202.3699999999999</v>
      </c>
      <c r="J328" s="37">
        <v>247.06</v>
      </c>
      <c r="K328" s="37">
        <v>145.47</v>
      </c>
      <c r="L328" s="38">
        <v>0</v>
      </c>
      <c r="M328" s="37">
        <v>0</v>
      </c>
      <c r="N328" s="39">
        <f t="shared" si="4"/>
        <v>107143.97</v>
      </c>
    </row>
    <row r="329" spans="1:14" s="48" customFormat="1" ht="15.6" x14ac:dyDescent="0.3">
      <c r="A329" s="41" t="s">
        <v>650</v>
      </c>
      <c r="B329" s="42" t="s">
        <v>651</v>
      </c>
      <c r="C329" s="37">
        <v>137437.51</v>
      </c>
      <c r="D329" s="37">
        <v>54668.639999999999</v>
      </c>
      <c r="E329" s="37">
        <v>2247.5700000000002</v>
      </c>
      <c r="F329" s="37">
        <v>4648.3100000000004</v>
      </c>
      <c r="G329" s="37">
        <v>1764.68</v>
      </c>
      <c r="H329" s="37">
        <v>1717.16</v>
      </c>
      <c r="I329" s="37">
        <v>3359.66</v>
      </c>
      <c r="J329" s="37">
        <v>339.85</v>
      </c>
      <c r="K329" s="37">
        <v>742.12</v>
      </c>
      <c r="L329" s="38">
        <v>0</v>
      </c>
      <c r="M329" s="37">
        <v>0</v>
      </c>
      <c r="N329" s="39">
        <f t="shared" ref="N329:N392" si="5">SUM(C329:M329)</f>
        <v>206925.50000000003</v>
      </c>
    </row>
    <row r="330" spans="1:14" s="48" customFormat="1" ht="15.6" x14ac:dyDescent="0.3">
      <c r="A330" s="41" t="s">
        <v>652</v>
      </c>
      <c r="B330" s="42" t="s">
        <v>653</v>
      </c>
      <c r="C330" s="37">
        <v>117275.47</v>
      </c>
      <c r="D330" s="37">
        <v>56086</v>
      </c>
      <c r="E330" s="37">
        <v>2028.98</v>
      </c>
      <c r="F330" s="37">
        <v>5901.41</v>
      </c>
      <c r="G330" s="37">
        <v>1906.91</v>
      </c>
      <c r="H330" s="37">
        <v>764.59</v>
      </c>
      <c r="I330" s="37">
        <v>1338.69</v>
      </c>
      <c r="J330" s="37">
        <v>431.07</v>
      </c>
      <c r="K330" s="37">
        <v>161.97999999999999</v>
      </c>
      <c r="L330" s="38">
        <v>0</v>
      </c>
      <c r="M330" s="37">
        <v>0</v>
      </c>
      <c r="N330" s="39">
        <f t="shared" si="5"/>
        <v>185895.10000000003</v>
      </c>
    </row>
    <row r="331" spans="1:14" s="48" customFormat="1" ht="15.6" x14ac:dyDescent="0.3">
      <c r="A331" s="41" t="s">
        <v>654</v>
      </c>
      <c r="B331" s="42" t="s">
        <v>655</v>
      </c>
      <c r="C331" s="37">
        <v>175731.25</v>
      </c>
      <c r="D331" s="37">
        <v>44937.4</v>
      </c>
      <c r="E331" s="37">
        <v>2734.28</v>
      </c>
      <c r="F331" s="37">
        <v>6892.87</v>
      </c>
      <c r="G331" s="37">
        <v>5677.74</v>
      </c>
      <c r="H331" s="37">
        <v>1683.63</v>
      </c>
      <c r="I331" s="37">
        <v>4513.1899999999996</v>
      </c>
      <c r="J331" s="37">
        <v>484.39</v>
      </c>
      <c r="K331" s="37">
        <v>613.63</v>
      </c>
      <c r="L331" s="38">
        <v>11776</v>
      </c>
      <c r="M331" s="37">
        <v>0</v>
      </c>
      <c r="N331" s="39">
        <f t="shared" si="5"/>
        <v>255044.38</v>
      </c>
    </row>
    <row r="332" spans="1:14" s="48" customFormat="1" ht="15.6" x14ac:dyDescent="0.3">
      <c r="A332" s="41" t="s">
        <v>656</v>
      </c>
      <c r="B332" s="42" t="s">
        <v>657</v>
      </c>
      <c r="C332" s="37">
        <v>2594350.4700000002</v>
      </c>
      <c r="D332" s="37">
        <v>891095.43</v>
      </c>
      <c r="E332" s="37">
        <v>35350.06</v>
      </c>
      <c r="F332" s="37">
        <v>65919.37</v>
      </c>
      <c r="G332" s="37">
        <v>113496.98</v>
      </c>
      <c r="H332" s="37">
        <v>34964.42</v>
      </c>
      <c r="I332" s="37">
        <v>103363.16</v>
      </c>
      <c r="J332" s="37">
        <v>4926.79</v>
      </c>
      <c r="K332" s="37">
        <v>15936.5</v>
      </c>
      <c r="L332" s="38">
        <v>0</v>
      </c>
      <c r="M332" s="37">
        <v>0</v>
      </c>
      <c r="N332" s="39">
        <f t="shared" si="5"/>
        <v>3859403.1800000006</v>
      </c>
    </row>
    <row r="333" spans="1:14" s="48" customFormat="1" ht="15.6" x14ac:dyDescent="0.3">
      <c r="A333" s="41" t="s">
        <v>658</v>
      </c>
      <c r="B333" s="42" t="s">
        <v>659</v>
      </c>
      <c r="C333" s="37">
        <v>568893.25</v>
      </c>
      <c r="D333" s="37">
        <v>195318.36</v>
      </c>
      <c r="E333" s="37">
        <v>8271.27</v>
      </c>
      <c r="F333" s="37">
        <v>18872.080000000002</v>
      </c>
      <c r="G333" s="37">
        <v>28702.92</v>
      </c>
      <c r="H333" s="37">
        <v>6348.4</v>
      </c>
      <c r="I333" s="37">
        <v>20844.39</v>
      </c>
      <c r="J333" s="37">
        <v>1339.82</v>
      </c>
      <c r="K333" s="37">
        <v>2606.87</v>
      </c>
      <c r="L333" s="38">
        <v>3813</v>
      </c>
      <c r="M333" s="37">
        <v>0</v>
      </c>
      <c r="N333" s="39">
        <f t="shared" si="5"/>
        <v>855010.36</v>
      </c>
    </row>
    <row r="334" spans="1:14" s="48" customFormat="1" ht="15.6" x14ac:dyDescent="0.3">
      <c r="A334" s="41" t="s">
        <v>660</v>
      </c>
      <c r="B334" s="42" t="s">
        <v>661</v>
      </c>
      <c r="C334" s="37">
        <v>345645.91000000003</v>
      </c>
      <c r="D334" s="37">
        <v>213205.01</v>
      </c>
      <c r="E334" s="37">
        <v>5246.37</v>
      </c>
      <c r="F334" s="37">
        <v>12837.52</v>
      </c>
      <c r="G334" s="37">
        <v>12127.37</v>
      </c>
      <c r="H334" s="37">
        <v>3479.36</v>
      </c>
      <c r="I334" s="37">
        <v>9601.25</v>
      </c>
      <c r="J334" s="37">
        <v>943.01</v>
      </c>
      <c r="K334" s="37">
        <v>1322.51</v>
      </c>
      <c r="L334" s="38">
        <v>0</v>
      </c>
      <c r="M334" s="37">
        <v>0</v>
      </c>
      <c r="N334" s="39">
        <f t="shared" si="5"/>
        <v>604408.31000000006</v>
      </c>
    </row>
    <row r="335" spans="1:14" s="48" customFormat="1" ht="15.6" x14ac:dyDescent="0.3">
      <c r="A335" s="41" t="s">
        <v>662</v>
      </c>
      <c r="B335" s="42" t="s">
        <v>663</v>
      </c>
      <c r="C335" s="37">
        <v>1505020.56</v>
      </c>
      <c r="D335" s="37">
        <v>726168.02</v>
      </c>
      <c r="E335" s="37">
        <v>22349.91</v>
      </c>
      <c r="F335" s="37">
        <v>56596.45</v>
      </c>
      <c r="G335" s="37">
        <v>36295.17</v>
      </c>
      <c r="H335" s="37">
        <v>14449.73</v>
      </c>
      <c r="I335" s="37">
        <v>33885.43</v>
      </c>
      <c r="J335" s="37">
        <v>4058.78</v>
      </c>
      <c r="K335" s="37">
        <v>5313.37</v>
      </c>
      <c r="L335" s="38">
        <v>0</v>
      </c>
      <c r="M335" s="37">
        <v>0</v>
      </c>
      <c r="N335" s="39">
        <f t="shared" si="5"/>
        <v>2404137.4200000004</v>
      </c>
    </row>
    <row r="336" spans="1:14" s="48" customFormat="1" ht="15.6" x14ac:dyDescent="0.3">
      <c r="A336" s="41" t="s">
        <v>664</v>
      </c>
      <c r="B336" s="42" t="s">
        <v>665</v>
      </c>
      <c r="C336" s="37">
        <v>113313.54999999999</v>
      </c>
      <c r="D336" s="37">
        <v>41064</v>
      </c>
      <c r="E336" s="37">
        <v>1891.35</v>
      </c>
      <c r="F336" s="37">
        <v>4976.63</v>
      </c>
      <c r="G336" s="37">
        <v>3443.53</v>
      </c>
      <c r="H336" s="37">
        <v>976.68</v>
      </c>
      <c r="I336" s="37">
        <v>2528.14</v>
      </c>
      <c r="J336" s="37">
        <v>362.8</v>
      </c>
      <c r="K336" s="37">
        <v>317.81</v>
      </c>
      <c r="L336" s="38">
        <v>0</v>
      </c>
      <c r="M336" s="37">
        <v>0</v>
      </c>
      <c r="N336" s="39">
        <f t="shared" si="5"/>
        <v>168874.49</v>
      </c>
    </row>
    <row r="337" spans="1:14" s="48" customFormat="1" ht="15.6" x14ac:dyDescent="0.3">
      <c r="A337" s="41" t="s">
        <v>666</v>
      </c>
      <c r="B337" s="42" t="s">
        <v>667</v>
      </c>
      <c r="C337" s="37">
        <v>140586.87</v>
      </c>
      <c r="D337" s="37">
        <v>41029.58</v>
      </c>
      <c r="E337" s="37">
        <v>2305.6999999999998</v>
      </c>
      <c r="F337" s="37">
        <v>5664.38</v>
      </c>
      <c r="G337" s="37">
        <v>2735.65</v>
      </c>
      <c r="H337" s="37">
        <v>1386.67</v>
      </c>
      <c r="I337" s="37">
        <v>2936.79</v>
      </c>
      <c r="J337" s="37">
        <v>412.43</v>
      </c>
      <c r="K337" s="37">
        <v>512.29999999999995</v>
      </c>
      <c r="L337" s="38">
        <v>0</v>
      </c>
      <c r="M337" s="37">
        <v>0</v>
      </c>
      <c r="N337" s="39">
        <f t="shared" si="5"/>
        <v>197570.37000000002</v>
      </c>
    </row>
    <row r="338" spans="1:14" s="48" customFormat="1" ht="15.6" x14ac:dyDescent="0.3">
      <c r="A338" s="41" t="s">
        <v>668</v>
      </c>
      <c r="B338" s="42" t="s">
        <v>669</v>
      </c>
      <c r="C338" s="37">
        <v>247037.70999999996</v>
      </c>
      <c r="D338" s="37">
        <v>55846</v>
      </c>
      <c r="E338" s="37">
        <v>3880.47</v>
      </c>
      <c r="F338" s="37">
        <v>9509.4</v>
      </c>
      <c r="G338" s="37">
        <v>10142.27</v>
      </c>
      <c r="H338" s="37">
        <v>2465.9499999999998</v>
      </c>
      <c r="I338" s="37">
        <v>7462</v>
      </c>
      <c r="J338" s="37">
        <v>697.43</v>
      </c>
      <c r="K338" s="37">
        <v>926.29</v>
      </c>
      <c r="L338" s="38">
        <v>29638</v>
      </c>
      <c r="M338" s="37">
        <v>0</v>
      </c>
      <c r="N338" s="39">
        <f t="shared" si="5"/>
        <v>367605.51999999996</v>
      </c>
    </row>
    <row r="339" spans="1:14" s="48" customFormat="1" ht="15.6" x14ac:dyDescent="0.3">
      <c r="A339" s="41" t="s">
        <v>670</v>
      </c>
      <c r="B339" s="42" t="s">
        <v>671</v>
      </c>
      <c r="C339" s="37">
        <v>151407.67999999999</v>
      </c>
      <c r="D339" s="37">
        <v>60946.85</v>
      </c>
      <c r="E339" s="37">
        <v>2276.73</v>
      </c>
      <c r="F339" s="37">
        <v>6067.13</v>
      </c>
      <c r="G339" s="37">
        <v>2322.2800000000002</v>
      </c>
      <c r="H339" s="37">
        <v>1331.68</v>
      </c>
      <c r="I339" s="37">
        <v>2559.09</v>
      </c>
      <c r="J339" s="37">
        <v>412.47</v>
      </c>
      <c r="K339" s="37">
        <v>452.65</v>
      </c>
      <c r="L339" s="38">
        <v>0</v>
      </c>
      <c r="M339" s="37">
        <v>0</v>
      </c>
      <c r="N339" s="39">
        <f t="shared" si="5"/>
        <v>227776.56</v>
      </c>
    </row>
    <row r="340" spans="1:14" s="48" customFormat="1" ht="15.6" x14ac:dyDescent="0.3">
      <c r="A340" s="41" t="s">
        <v>672</v>
      </c>
      <c r="B340" s="42" t="s">
        <v>673</v>
      </c>
      <c r="C340" s="37">
        <v>62835.39</v>
      </c>
      <c r="D340" s="37">
        <v>29418.89</v>
      </c>
      <c r="E340" s="37">
        <v>1079.6199999999999</v>
      </c>
      <c r="F340" s="37">
        <v>2901.55</v>
      </c>
      <c r="G340" s="37">
        <v>867.97</v>
      </c>
      <c r="H340" s="37">
        <v>510.02</v>
      </c>
      <c r="I340" s="37">
        <v>908.58</v>
      </c>
      <c r="J340" s="37">
        <v>213.08</v>
      </c>
      <c r="K340" s="37">
        <v>154.02000000000001</v>
      </c>
      <c r="L340" s="38">
        <v>4236</v>
      </c>
      <c r="M340" s="37">
        <v>0</v>
      </c>
      <c r="N340" s="39">
        <f t="shared" si="5"/>
        <v>103125.12000000001</v>
      </c>
    </row>
    <row r="341" spans="1:14" s="48" customFormat="1" ht="15.6" x14ac:dyDescent="0.3">
      <c r="A341" s="41" t="s">
        <v>674</v>
      </c>
      <c r="B341" s="42" t="s">
        <v>675</v>
      </c>
      <c r="C341" s="37">
        <v>227860.81999999998</v>
      </c>
      <c r="D341" s="37">
        <v>105672.72</v>
      </c>
      <c r="E341" s="37">
        <v>3460.65</v>
      </c>
      <c r="F341" s="37">
        <v>6752</v>
      </c>
      <c r="G341" s="37">
        <v>7636.38</v>
      </c>
      <c r="H341" s="37">
        <v>2976.11</v>
      </c>
      <c r="I341" s="37">
        <v>7897.77</v>
      </c>
      <c r="J341" s="37">
        <v>580.70000000000005</v>
      </c>
      <c r="K341" s="37">
        <v>1324.59</v>
      </c>
      <c r="L341" s="38">
        <v>11489</v>
      </c>
      <c r="M341" s="37">
        <v>0</v>
      </c>
      <c r="N341" s="39">
        <f t="shared" si="5"/>
        <v>375650.74000000005</v>
      </c>
    </row>
    <row r="342" spans="1:14" s="48" customFormat="1" ht="30" x14ac:dyDescent="0.3">
      <c r="A342" s="41" t="s">
        <v>676</v>
      </c>
      <c r="B342" s="42" t="s">
        <v>677</v>
      </c>
      <c r="C342" s="37">
        <v>2071543.2399999998</v>
      </c>
      <c r="D342" s="37">
        <v>376542.86</v>
      </c>
      <c r="E342" s="37">
        <v>29923.66</v>
      </c>
      <c r="F342" s="37">
        <v>64950.080000000002</v>
      </c>
      <c r="G342" s="37">
        <v>118512.87</v>
      </c>
      <c r="H342" s="37">
        <v>24488.98</v>
      </c>
      <c r="I342" s="37">
        <v>86074.84</v>
      </c>
      <c r="J342" s="37">
        <v>4641.2700000000004</v>
      </c>
      <c r="K342" s="37">
        <v>10413.92</v>
      </c>
      <c r="L342" s="38">
        <v>269235</v>
      </c>
      <c r="M342" s="37">
        <v>0</v>
      </c>
      <c r="N342" s="39">
        <f t="shared" si="5"/>
        <v>3056326.7199999997</v>
      </c>
    </row>
    <row r="343" spans="1:14" s="48" customFormat="1" ht="15.6" x14ac:dyDescent="0.3">
      <c r="A343" s="41" t="s">
        <v>678</v>
      </c>
      <c r="B343" s="42" t="s">
        <v>679</v>
      </c>
      <c r="C343" s="37">
        <v>129173.09000000001</v>
      </c>
      <c r="D343" s="37">
        <v>50524.2</v>
      </c>
      <c r="E343" s="37">
        <v>2202.9499999999998</v>
      </c>
      <c r="F343" s="37">
        <v>5786.83</v>
      </c>
      <c r="G343" s="37">
        <v>2045.62</v>
      </c>
      <c r="H343" s="37">
        <v>1109.53</v>
      </c>
      <c r="I343" s="37">
        <v>2111.4299999999998</v>
      </c>
      <c r="J343" s="37">
        <v>419.88</v>
      </c>
      <c r="K343" s="37">
        <v>357.87</v>
      </c>
      <c r="L343" s="38">
        <v>1684</v>
      </c>
      <c r="M343" s="37">
        <v>0</v>
      </c>
      <c r="N343" s="39">
        <f t="shared" si="5"/>
        <v>195415.4</v>
      </c>
    </row>
    <row r="344" spans="1:14" s="48" customFormat="1" ht="15.6" x14ac:dyDescent="0.3">
      <c r="A344" s="41" t="s">
        <v>680</v>
      </c>
      <c r="B344" s="42" t="s">
        <v>681</v>
      </c>
      <c r="C344" s="37">
        <v>220301.59000000003</v>
      </c>
      <c r="D344" s="37">
        <v>112736.99</v>
      </c>
      <c r="E344" s="37">
        <v>3423.78</v>
      </c>
      <c r="F344" s="37">
        <v>8762.6</v>
      </c>
      <c r="G344" s="37">
        <v>3980.61</v>
      </c>
      <c r="H344" s="37">
        <v>2045.68</v>
      </c>
      <c r="I344" s="37">
        <v>4219.13</v>
      </c>
      <c r="J344" s="37">
        <v>653.79</v>
      </c>
      <c r="K344" s="37">
        <v>724.85</v>
      </c>
      <c r="L344" s="38">
        <v>8316</v>
      </c>
      <c r="M344" s="37">
        <v>0</v>
      </c>
      <c r="N344" s="39">
        <f t="shared" si="5"/>
        <v>365165.01999999996</v>
      </c>
    </row>
    <row r="345" spans="1:14" s="48" customFormat="1" ht="15.6" x14ac:dyDescent="0.3">
      <c r="A345" s="41" t="s">
        <v>682</v>
      </c>
      <c r="B345" s="42" t="s">
        <v>683</v>
      </c>
      <c r="C345" s="37">
        <v>371241.57</v>
      </c>
      <c r="D345" s="37">
        <v>101844.07</v>
      </c>
      <c r="E345" s="37">
        <v>5386.52</v>
      </c>
      <c r="F345" s="37">
        <v>12734.23</v>
      </c>
      <c r="G345" s="37">
        <v>13641.76</v>
      </c>
      <c r="H345" s="37">
        <v>3965.58</v>
      </c>
      <c r="I345" s="37">
        <v>11076.21</v>
      </c>
      <c r="J345" s="37">
        <v>886.26</v>
      </c>
      <c r="K345" s="37">
        <v>1583.95</v>
      </c>
      <c r="L345" s="38">
        <v>0</v>
      </c>
      <c r="M345" s="37">
        <v>0</v>
      </c>
      <c r="N345" s="39">
        <f t="shared" si="5"/>
        <v>522360.15000000008</v>
      </c>
    </row>
    <row r="346" spans="1:14" s="48" customFormat="1" ht="15.6" x14ac:dyDescent="0.3">
      <c r="A346" s="41" t="s">
        <v>684</v>
      </c>
      <c r="B346" s="42" t="s">
        <v>685</v>
      </c>
      <c r="C346" s="37">
        <v>657576.14999999991</v>
      </c>
      <c r="D346" s="37">
        <v>362251.15</v>
      </c>
      <c r="E346" s="37">
        <v>9315.52</v>
      </c>
      <c r="F346" s="37">
        <v>16495.78</v>
      </c>
      <c r="G346" s="37">
        <v>23773.59</v>
      </c>
      <c r="H346" s="37">
        <v>9344.2999999999993</v>
      </c>
      <c r="I346" s="37">
        <v>25538.1</v>
      </c>
      <c r="J346" s="37">
        <v>1071.68</v>
      </c>
      <c r="K346" s="37">
        <v>4362.97</v>
      </c>
      <c r="L346" s="38">
        <v>14183</v>
      </c>
      <c r="M346" s="37">
        <v>0</v>
      </c>
      <c r="N346" s="39">
        <f t="shared" si="5"/>
        <v>1123912.24</v>
      </c>
    </row>
    <row r="347" spans="1:14" s="48" customFormat="1" ht="30" x14ac:dyDescent="0.3">
      <c r="A347" s="41" t="s">
        <v>686</v>
      </c>
      <c r="B347" s="42" t="s">
        <v>687</v>
      </c>
      <c r="C347" s="37">
        <v>381998.56</v>
      </c>
      <c r="D347" s="37">
        <v>173581.41</v>
      </c>
      <c r="E347" s="37">
        <v>3921.68</v>
      </c>
      <c r="F347" s="37">
        <v>11213.54</v>
      </c>
      <c r="G347" s="37">
        <v>10056.799999999999</v>
      </c>
      <c r="H347" s="37">
        <v>3274.13</v>
      </c>
      <c r="I347" s="37">
        <v>8179.19</v>
      </c>
      <c r="J347" s="37">
        <v>953.35</v>
      </c>
      <c r="K347" s="37">
        <v>1113.0999999999999</v>
      </c>
      <c r="L347" s="38">
        <v>0</v>
      </c>
      <c r="M347" s="37">
        <v>0</v>
      </c>
      <c r="N347" s="39">
        <f t="shared" si="5"/>
        <v>594291.76</v>
      </c>
    </row>
    <row r="348" spans="1:14" s="48" customFormat="1" ht="30" x14ac:dyDescent="0.3">
      <c r="A348" s="41" t="s">
        <v>688</v>
      </c>
      <c r="B348" s="42" t="s">
        <v>689</v>
      </c>
      <c r="C348" s="37">
        <v>142248.61000000002</v>
      </c>
      <c r="D348" s="37">
        <v>37764.800000000003</v>
      </c>
      <c r="E348" s="37">
        <v>2328.73</v>
      </c>
      <c r="F348" s="37">
        <v>6180.72</v>
      </c>
      <c r="G348" s="37">
        <v>4100.84</v>
      </c>
      <c r="H348" s="37">
        <v>1211.48</v>
      </c>
      <c r="I348" s="37">
        <v>3083.32</v>
      </c>
      <c r="J348" s="37">
        <v>458.14</v>
      </c>
      <c r="K348" s="37">
        <v>390.47</v>
      </c>
      <c r="L348" s="38">
        <v>0</v>
      </c>
      <c r="M348" s="37">
        <v>0</v>
      </c>
      <c r="N348" s="39">
        <f t="shared" si="5"/>
        <v>197767.11000000007</v>
      </c>
    </row>
    <row r="349" spans="1:14" s="48" customFormat="1" ht="15.6" x14ac:dyDescent="0.3">
      <c r="A349" s="41" t="s">
        <v>690</v>
      </c>
      <c r="B349" s="42" t="s">
        <v>691</v>
      </c>
      <c r="C349" s="37">
        <v>87767.25</v>
      </c>
      <c r="D349" s="37">
        <v>40545.760000000002</v>
      </c>
      <c r="E349" s="37">
        <v>1427.37</v>
      </c>
      <c r="F349" s="37">
        <v>3943.12</v>
      </c>
      <c r="G349" s="37">
        <v>563.63</v>
      </c>
      <c r="H349" s="37">
        <v>667.8</v>
      </c>
      <c r="I349" s="37">
        <v>895.5</v>
      </c>
      <c r="J349" s="37">
        <v>348.96</v>
      </c>
      <c r="K349" s="37">
        <v>186.59</v>
      </c>
      <c r="L349" s="38">
        <v>2568</v>
      </c>
      <c r="M349" s="37">
        <v>0</v>
      </c>
      <c r="N349" s="39">
        <f t="shared" si="5"/>
        <v>138913.97999999998</v>
      </c>
    </row>
    <row r="350" spans="1:14" s="48" customFormat="1" ht="15.6" x14ac:dyDescent="0.3">
      <c r="A350" s="41" t="s">
        <v>692</v>
      </c>
      <c r="B350" s="42" t="s">
        <v>693</v>
      </c>
      <c r="C350" s="37">
        <v>452407.67</v>
      </c>
      <c r="D350" s="37">
        <v>173622.71</v>
      </c>
      <c r="E350" s="37">
        <v>5243.85</v>
      </c>
      <c r="F350" s="37">
        <v>13378.69</v>
      </c>
      <c r="G350" s="37">
        <v>9435.58</v>
      </c>
      <c r="H350" s="37">
        <v>4620.3100000000004</v>
      </c>
      <c r="I350" s="37">
        <v>10535.91</v>
      </c>
      <c r="J350" s="37">
        <v>657.97</v>
      </c>
      <c r="K350" s="37">
        <v>1846.54</v>
      </c>
      <c r="L350" s="38">
        <v>0</v>
      </c>
      <c r="M350" s="37">
        <v>0</v>
      </c>
      <c r="N350" s="39">
        <f t="shared" si="5"/>
        <v>671749.23</v>
      </c>
    </row>
    <row r="351" spans="1:14" s="48" customFormat="1" ht="15.6" x14ac:dyDescent="0.3">
      <c r="A351" s="41" t="s">
        <v>694</v>
      </c>
      <c r="B351" s="42" t="s">
        <v>695</v>
      </c>
      <c r="C351" s="37">
        <v>176011.2</v>
      </c>
      <c r="D351" s="37">
        <v>90549.35</v>
      </c>
      <c r="E351" s="37">
        <v>2770.03</v>
      </c>
      <c r="F351" s="37">
        <v>6872.37</v>
      </c>
      <c r="G351" s="37">
        <v>4655.22</v>
      </c>
      <c r="H351" s="37">
        <v>1718.39</v>
      </c>
      <c r="I351" s="37">
        <v>4190.29</v>
      </c>
      <c r="J351" s="37">
        <v>513.96</v>
      </c>
      <c r="K351" s="37">
        <v>633.74</v>
      </c>
      <c r="L351" s="38">
        <v>0</v>
      </c>
      <c r="M351" s="37">
        <v>0</v>
      </c>
      <c r="N351" s="39">
        <f t="shared" si="5"/>
        <v>287914.55000000005</v>
      </c>
    </row>
    <row r="352" spans="1:14" s="48" customFormat="1" ht="15.6" x14ac:dyDescent="0.3">
      <c r="A352" s="41" t="s">
        <v>696</v>
      </c>
      <c r="B352" s="42" t="s">
        <v>697</v>
      </c>
      <c r="C352" s="37">
        <v>197024.1</v>
      </c>
      <c r="D352" s="37">
        <v>90038.8</v>
      </c>
      <c r="E352" s="37">
        <v>2977.77</v>
      </c>
      <c r="F352" s="37">
        <v>7916.96</v>
      </c>
      <c r="G352" s="37">
        <v>6667.24</v>
      </c>
      <c r="H352" s="37">
        <v>1720.23</v>
      </c>
      <c r="I352" s="37">
        <v>4783.92</v>
      </c>
      <c r="J352" s="37">
        <v>592.86</v>
      </c>
      <c r="K352" s="37">
        <v>578.79</v>
      </c>
      <c r="L352" s="38">
        <v>10281</v>
      </c>
      <c r="M352" s="37">
        <v>0</v>
      </c>
      <c r="N352" s="39">
        <f t="shared" si="5"/>
        <v>322581.67</v>
      </c>
    </row>
    <row r="353" spans="1:14" s="48" customFormat="1" ht="15.6" x14ac:dyDescent="0.3">
      <c r="A353" s="41" t="s">
        <v>698</v>
      </c>
      <c r="B353" s="42" t="s">
        <v>699</v>
      </c>
      <c r="C353" s="37">
        <v>240075.02999999997</v>
      </c>
      <c r="D353" s="37">
        <v>54117.56</v>
      </c>
      <c r="E353" s="37">
        <v>3682.42</v>
      </c>
      <c r="F353" s="37">
        <v>9161.2999999999993</v>
      </c>
      <c r="G353" s="37">
        <v>9877.9699999999993</v>
      </c>
      <c r="H353" s="37">
        <v>2354.16</v>
      </c>
      <c r="I353" s="37">
        <v>7178.79</v>
      </c>
      <c r="J353" s="37">
        <v>657.42</v>
      </c>
      <c r="K353" s="37">
        <v>876.01</v>
      </c>
      <c r="L353" s="38">
        <v>0</v>
      </c>
      <c r="M353" s="37">
        <v>0</v>
      </c>
      <c r="N353" s="39">
        <f t="shared" si="5"/>
        <v>327980.65999999986</v>
      </c>
    </row>
    <row r="354" spans="1:14" s="48" customFormat="1" ht="15.6" x14ac:dyDescent="0.3">
      <c r="A354" s="41" t="s">
        <v>700</v>
      </c>
      <c r="B354" s="42" t="s">
        <v>701</v>
      </c>
      <c r="C354" s="37">
        <v>229075.53</v>
      </c>
      <c r="D354" s="37">
        <v>65976.19</v>
      </c>
      <c r="E354" s="37">
        <v>3404.08</v>
      </c>
      <c r="F354" s="37">
        <v>6284.08</v>
      </c>
      <c r="G354" s="37">
        <v>3623.74</v>
      </c>
      <c r="H354" s="37">
        <v>3169.19</v>
      </c>
      <c r="I354" s="37">
        <v>6658.47</v>
      </c>
      <c r="J354" s="37">
        <v>431.44</v>
      </c>
      <c r="K354" s="37">
        <v>1456.07</v>
      </c>
      <c r="L354" s="38">
        <v>0</v>
      </c>
      <c r="M354" s="37">
        <v>0</v>
      </c>
      <c r="N354" s="39">
        <f t="shared" si="5"/>
        <v>320078.78999999998</v>
      </c>
    </row>
    <row r="355" spans="1:14" s="48" customFormat="1" ht="15.6" x14ac:dyDescent="0.3">
      <c r="A355" s="41" t="s">
        <v>702</v>
      </c>
      <c r="B355" s="42" t="s">
        <v>703</v>
      </c>
      <c r="C355" s="37">
        <v>225628.81999999998</v>
      </c>
      <c r="D355" s="37">
        <v>98963.4</v>
      </c>
      <c r="E355" s="37">
        <v>3562.87</v>
      </c>
      <c r="F355" s="37">
        <v>8436.61</v>
      </c>
      <c r="G355" s="37">
        <v>9849.77</v>
      </c>
      <c r="H355" s="37">
        <v>2371.56</v>
      </c>
      <c r="I355" s="37">
        <v>7366.25</v>
      </c>
      <c r="J355" s="37">
        <v>617.45000000000005</v>
      </c>
      <c r="K355" s="37">
        <v>925.09</v>
      </c>
      <c r="L355" s="38">
        <v>9659</v>
      </c>
      <c r="M355" s="37">
        <v>0</v>
      </c>
      <c r="N355" s="39">
        <f t="shared" si="5"/>
        <v>367380.82</v>
      </c>
    </row>
    <row r="356" spans="1:14" s="48" customFormat="1" ht="30" x14ac:dyDescent="0.3">
      <c r="A356" s="41" t="s">
        <v>704</v>
      </c>
      <c r="B356" s="42" t="s">
        <v>705</v>
      </c>
      <c r="C356" s="37">
        <v>531751.89999999991</v>
      </c>
      <c r="D356" s="37">
        <v>287140.67</v>
      </c>
      <c r="E356" s="37">
        <v>8081.02</v>
      </c>
      <c r="F356" s="37">
        <v>19294.25</v>
      </c>
      <c r="G356" s="37">
        <v>19446.82</v>
      </c>
      <c r="H356" s="37">
        <v>5564.7</v>
      </c>
      <c r="I356" s="37">
        <v>15684.64</v>
      </c>
      <c r="J356" s="37">
        <v>1366.75</v>
      </c>
      <c r="K356" s="37">
        <v>2177.21</v>
      </c>
      <c r="L356" s="38">
        <v>0</v>
      </c>
      <c r="M356" s="37">
        <v>0</v>
      </c>
      <c r="N356" s="39">
        <f t="shared" si="5"/>
        <v>890507.95999999973</v>
      </c>
    </row>
    <row r="357" spans="1:14" s="48" customFormat="1" ht="15.6" x14ac:dyDescent="0.3">
      <c r="A357" s="41" t="s">
        <v>706</v>
      </c>
      <c r="B357" s="42" t="s">
        <v>707</v>
      </c>
      <c r="C357" s="37">
        <v>155998.88999999998</v>
      </c>
      <c r="D357" s="37">
        <v>43565.279999999999</v>
      </c>
      <c r="E357" s="37">
        <v>2526.21</v>
      </c>
      <c r="F357" s="37">
        <v>6050.47</v>
      </c>
      <c r="G357" s="37">
        <v>5157.97</v>
      </c>
      <c r="H357" s="37">
        <v>1607.6</v>
      </c>
      <c r="I357" s="37">
        <v>4310.9799999999996</v>
      </c>
      <c r="J357" s="37">
        <v>439.96</v>
      </c>
      <c r="K357" s="37">
        <v>615.61</v>
      </c>
      <c r="L357" s="38">
        <v>3127</v>
      </c>
      <c r="M357" s="37">
        <v>0</v>
      </c>
      <c r="N357" s="39">
        <f t="shared" si="5"/>
        <v>223399.96999999997</v>
      </c>
    </row>
    <row r="358" spans="1:14" s="48" customFormat="1" ht="15.6" x14ac:dyDescent="0.3">
      <c r="A358" s="41" t="s">
        <v>708</v>
      </c>
      <c r="B358" s="42" t="s">
        <v>709</v>
      </c>
      <c r="C358" s="37">
        <v>1379376.55</v>
      </c>
      <c r="D358" s="37">
        <v>545135.32999999996</v>
      </c>
      <c r="E358" s="37">
        <v>19876.36</v>
      </c>
      <c r="F358" s="37">
        <v>35738.129999999997</v>
      </c>
      <c r="G358" s="37">
        <v>38040.1</v>
      </c>
      <c r="H358" s="37">
        <v>19278.91</v>
      </c>
      <c r="I358" s="37">
        <v>47991.66</v>
      </c>
      <c r="J358" s="37">
        <v>2819.93</v>
      </c>
      <c r="K358" s="37">
        <v>8911.24</v>
      </c>
      <c r="L358" s="38">
        <v>165340</v>
      </c>
      <c r="M358" s="37">
        <v>0</v>
      </c>
      <c r="N358" s="39">
        <f t="shared" si="5"/>
        <v>2262508.21</v>
      </c>
    </row>
    <row r="359" spans="1:14" s="48" customFormat="1" ht="15.6" x14ac:dyDescent="0.3">
      <c r="A359" s="41" t="s">
        <v>710</v>
      </c>
      <c r="B359" s="42" t="s">
        <v>711</v>
      </c>
      <c r="C359" s="37">
        <v>191637.65999999997</v>
      </c>
      <c r="D359" s="37">
        <v>101850.14</v>
      </c>
      <c r="E359" s="37">
        <v>3078.03</v>
      </c>
      <c r="F359" s="37">
        <v>7508.63</v>
      </c>
      <c r="G359" s="37">
        <v>6614.47</v>
      </c>
      <c r="H359" s="37">
        <v>1920.85</v>
      </c>
      <c r="I359" s="37">
        <v>5281.77</v>
      </c>
      <c r="J359" s="37">
        <v>545.38</v>
      </c>
      <c r="K359" s="37">
        <v>721.26</v>
      </c>
      <c r="L359" s="38">
        <v>18353</v>
      </c>
      <c r="M359" s="37">
        <v>0</v>
      </c>
      <c r="N359" s="39">
        <f t="shared" si="5"/>
        <v>337511.19</v>
      </c>
    </row>
    <row r="360" spans="1:14" s="48" customFormat="1" ht="15.6" x14ac:dyDescent="0.3">
      <c r="A360" s="41" t="s">
        <v>712</v>
      </c>
      <c r="B360" s="42" t="s">
        <v>713</v>
      </c>
      <c r="C360" s="37">
        <v>238731.43000000002</v>
      </c>
      <c r="D360" s="37">
        <v>59358.2</v>
      </c>
      <c r="E360" s="37">
        <v>3765.94</v>
      </c>
      <c r="F360" s="37">
        <v>8715.65</v>
      </c>
      <c r="G360" s="37">
        <v>12099.86</v>
      </c>
      <c r="H360" s="37">
        <v>2592.69</v>
      </c>
      <c r="I360" s="37">
        <v>8472.0300000000007</v>
      </c>
      <c r="J360" s="37">
        <v>639.36</v>
      </c>
      <c r="K360" s="37">
        <v>1034.5</v>
      </c>
      <c r="L360" s="38">
        <v>17225</v>
      </c>
      <c r="M360" s="37">
        <v>0</v>
      </c>
      <c r="N360" s="39">
        <f t="shared" si="5"/>
        <v>352634.66000000003</v>
      </c>
    </row>
    <row r="361" spans="1:14" s="48" customFormat="1" ht="15.6" x14ac:dyDescent="0.3">
      <c r="A361" s="41" t="s">
        <v>714</v>
      </c>
      <c r="B361" s="42" t="s">
        <v>715</v>
      </c>
      <c r="C361" s="37">
        <v>160116.44</v>
      </c>
      <c r="D361" s="37">
        <v>109885.73</v>
      </c>
      <c r="E361" s="37">
        <v>2530.1</v>
      </c>
      <c r="F361" s="37">
        <v>6570.33</v>
      </c>
      <c r="G361" s="37">
        <v>5654.37</v>
      </c>
      <c r="H361" s="37">
        <v>1442.12</v>
      </c>
      <c r="I361" s="37">
        <v>4097.59</v>
      </c>
      <c r="J361" s="37">
        <v>484.67</v>
      </c>
      <c r="K361" s="37">
        <v>495.75</v>
      </c>
      <c r="L361" s="38">
        <v>0</v>
      </c>
      <c r="M361" s="37">
        <v>0</v>
      </c>
      <c r="N361" s="39">
        <f t="shared" si="5"/>
        <v>291277.09999999998</v>
      </c>
    </row>
    <row r="362" spans="1:14" s="48" customFormat="1" ht="15.6" x14ac:dyDescent="0.3">
      <c r="A362" s="41" t="s">
        <v>716</v>
      </c>
      <c r="B362" s="42" t="s">
        <v>717</v>
      </c>
      <c r="C362" s="37">
        <v>93487.700000000012</v>
      </c>
      <c r="D362" s="37">
        <v>51759.05</v>
      </c>
      <c r="E362" s="37">
        <v>1632.8</v>
      </c>
      <c r="F362" s="37">
        <v>4841.6099999999997</v>
      </c>
      <c r="G362" s="37">
        <v>1148.98</v>
      </c>
      <c r="H362" s="37">
        <v>567.01</v>
      </c>
      <c r="I362" s="37">
        <v>819.18</v>
      </c>
      <c r="J362" s="37">
        <v>351.67</v>
      </c>
      <c r="K362" s="37">
        <v>100.21</v>
      </c>
      <c r="L362" s="38">
        <v>5140</v>
      </c>
      <c r="M362" s="37">
        <v>0</v>
      </c>
      <c r="N362" s="39">
        <f t="shared" si="5"/>
        <v>159848.21</v>
      </c>
    </row>
    <row r="363" spans="1:14" s="48" customFormat="1" ht="15.6" x14ac:dyDescent="0.3">
      <c r="A363" s="41" t="s">
        <v>718</v>
      </c>
      <c r="B363" s="42" t="s">
        <v>719</v>
      </c>
      <c r="C363" s="37">
        <v>94158.260000000009</v>
      </c>
      <c r="D363" s="37">
        <v>45480</v>
      </c>
      <c r="E363" s="37">
        <v>1623.41</v>
      </c>
      <c r="F363" s="37">
        <v>4689.95</v>
      </c>
      <c r="G363" s="37">
        <v>1616.51</v>
      </c>
      <c r="H363" s="37">
        <v>628.91999999999996</v>
      </c>
      <c r="I363" s="37">
        <v>1159.81</v>
      </c>
      <c r="J363" s="37">
        <v>341.28</v>
      </c>
      <c r="K363" s="37">
        <v>140.32</v>
      </c>
      <c r="L363" s="38">
        <v>0</v>
      </c>
      <c r="M363" s="37">
        <v>0</v>
      </c>
      <c r="N363" s="39">
        <f t="shared" si="5"/>
        <v>149838.46000000005</v>
      </c>
    </row>
    <row r="364" spans="1:14" s="48" customFormat="1" ht="15.6" x14ac:dyDescent="0.3">
      <c r="A364" s="41" t="s">
        <v>720</v>
      </c>
      <c r="B364" s="42" t="s">
        <v>721</v>
      </c>
      <c r="C364" s="37">
        <v>254273.88</v>
      </c>
      <c r="D364" s="37">
        <v>91924.03</v>
      </c>
      <c r="E364" s="37">
        <v>3975.08</v>
      </c>
      <c r="F364" s="37">
        <v>8683.3700000000008</v>
      </c>
      <c r="G364" s="37">
        <v>5105.8999999999996</v>
      </c>
      <c r="H364" s="37">
        <v>2983.1</v>
      </c>
      <c r="I364" s="37">
        <v>6554.37</v>
      </c>
      <c r="J364" s="37">
        <v>617.12</v>
      </c>
      <c r="K364" s="37">
        <v>1251.67</v>
      </c>
      <c r="L364" s="38">
        <v>17080</v>
      </c>
      <c r="M364" s="37">
        <v>0</v>
      </c>
      <c r="N364" s="39">
        <f t="shared" si="5"/>
        <v>392448.52</v>
      </c>
    </row>
    <row r="365" spans="1:14" s="48" customFormat="1" ht="15.6" x14ac:dyDescent="0.3">
      <c r="A365" s="41" t="s">
        <v>722</v>
      </c>
      <c r="B365" s="42" t="s">
        <v>723</v>
      </c>
      <c r="C365" s="37">
        <v>137270.45000000001</v>
      </c>
      <c r="D365" s="37">
        <v>61794.61</v>
      </c>
      <c r="E365" s="37">
        <v>2164.11</v>
      </c>
      <c r="F365" s="37">
        <v>5823.17</v>
      </c>
      <c r="G365" s="37">
        <v>1989.47</v>
      </c>
      <c r="H365" s="37">
        <v>1146.1199999999999</v>
      </c>
      <c r="I365" s="37">
        <v>2115.94</v>
      </c>
      <c r="J365" s="37">
        <v>452.6</v>
      </c>
      <c r="K365" s="37">
        <v>364.36</v>
      </c>
      <c r="L365" s="38">
        <v>0</v>
      </c>
      <c r="M365" s="37">
        <v>0</v>
      </c>
      <c r="N365" s="39">
        <f t="shared" si="5"/>
        <v>213120.83</v>
      </c>
    </row>
    <row r="366" spans="1:14" s="48" customFormat="1" ht="15.6" x14ac:dyDescent="0.3">
      <c r="A366" s="41" t="s">
        <v>724</v>
      </c>
      <c r="B366" s="42" t="s">
        <v>725</v>
      </c>
      <c r="C366" s="37">
        <v>195612.88</v>
      </c>
      <c r="D366" s="37">
        <v>80398.55</v>
      </c>
      <c r="E366" s="37">
        <v>3068.53</v>
      </c>
      <c r="F366" s="37">
        <v>8716.15</v>
      </c>
      <c r="G366" s="37">
        <v>4607.18</v>
      </c>
      <c r="H366" s="37">
        <v>1457.4</v>
      </c>
      <c r="I366" s="37">
        <v>3334.61</v>
      </c>
      <c r="J366" s="37">
        <v>641.6</v>
      </c>
      <c r="K366" s="37">
        <v>403.44</v>
      </c>
      <c r="L366" s="38">
        <v>0</v>
      </c>
      <c r="M366" s="37">
        <v>0</v>
      </c>
      <c r="N366" s="39">
        <f t="shared" si="5"/>
        <v>298240.34000000003</v>
      </c>
    </row>
    <row r="367" spans="1:14" s="48" customFormat="1" ht="15.6" x14ac:dyDescent="0.3">
      <c r="A367" s="41" t="s">
        <v>726</v>
      </c>
      <c r="B367" s="42" t="s">
        <v>727</v>
      </c>
      <c r="C367" s="37">
        <v>124234.87000000001</v>
      </c>
      <c r="D367" s="37">
        <v>60313.11</v>
      </c>
      <c r="E367" s="37">
        <v>1961.11</v>
      </c>
      <c r="F367" s="37">
        <v>5409.62</v>
      </c>
      <c r="G367" s="37">
        <v>1510.78</v>
      </c>
      <c r="H367" s="37">
        <v>988.04</v>
      </c>
      <c r="I367" s="37">
        <v>1672.68</v>
      </c>
      <c r="J367" s="37">
        <v>401.34</v>
      </c>
      <c r="K367" s="37">
        <v>297.2</v>
      </c>
      <c r="L367" s="38">
        <v>0</v>
      </c>
      <c r="M367" s="37">
        <v>0</v>
      </c>
      <c r="N367" s="39">
        <f t="shared" si="5"/>
        <v>196788.75</v>
      </c>
    </row>
    <row r="368" spans="1:14" s="48" customFormat="1" ht="15.6" x14ac:dyDescent="0.3">
      <c r="A368" s="41" t="s">
        <v>728</v>
      </c>
      <c r="B368" s="42" t="s">
        <v>729</v>
      </c>
      <c r="C368" s="37">
        <v>270376.95999999996</v>
      </c>
      <c r="D368" s="37">
        <v>161157.68</v>
      </c>
      <c r="E368" s="37">
        <v>4253.59</v>
      </c>
      <c r="F368" s="37">
        <v>10819.25</v>
      </c>
      <c r="G368" s="37">
        <v>9382.2099999999991</v>
      </c>
      <c r="H368" s="37">
        <v>2531.15</v>
      </c>
      <c r="I368" s="37">
        <v>7066.9</v>
      </c>
      <c r="J368" s="37">
        <v>804.49</v>
      </c>
      <c r="K368" s="37">
        <v>901.3</v>
      </c>
      <c r="L368" s="38">
        <v>0</v>
      </c>
      <c r="M368" s="37">
        <v>0</v>
      </c>
      <c r="N368" s="39">
        <f t="shared" si="5"/>
        <v>467293.53</v>
      </c>
    </row>
    <row r="369" spans="1:14" s="48" customFormat="1" ht="15.6" x14ac:dyDescent="0.3">
      <c r="A369" s="41" t="s">
        <v>730</v>
      </c>
      <c r="B369" s="42" t="s">
        <v>731</v>
      </c>
      <c r="C369" s="37">
        <v>117704.88</v>
      </c>
      <c r="D369" s="37">
        <v>60196.05</v>
      </c>
      <c r="E369" s="37">
        <v>2017.82</v>
      </c>
      <c r="F369" s="37">
        <v>5843.39</v>
      </c>
      <c r="G369" s="37">
        <v>1964.91</v>
      </c>
      <c r="H369" s="37">
        <v>782.49</v>
      </c>
      <c r="I369" s="37">
        <v>1415.58</v>
      </c>
      <c r="J369" s="37">
        <v>430.67</v>
      </c>
      <c r="K369" s="37">
        <v>172.97</v>
      </c>
      <c r="L369" s="38">
        <v>0</v>
      </c>
      <c r="M369" s="37">
        <v>0</v>
      </c>
      <c r="N369" s="39">
        <f t="shared" si="5"/>
        <v>190528.76</v>
      </c>
    </row>
    <row r="370" spans="1:14" s="48" customFormat="1" ht="15.6" x14ac:dyDescent="0.3">
      <c r="A370" s="41" t="s">
        <v>732</v>
      </c>
      <c r="B370" s="42" t="s">
        <v>733</v>
      </c>
      <c r="C370" s="37">
        <v>159515.47</v>
      </c>
      <c r="D370" s="37">
        <v>71232.800000000003</v>
      </c>
      <c r="E370" s="37">
        <v>2451.54</v>
      </c>
      <c r="F370" s="37">
        <v>6213.82</v>
      </c>
      <c r="G370" s="37">
        <v>3496.52</v>
      </c>
      <c r="H370" s="37">
        <v>1515.17</v>
      </c>
      <c r="I370" s="37">
        <v>3399.5</v>
      </c>
      <c r="J370" s="37">
        <v>450.46</v>
      </c>
      <c r="K370" s="37">
        <v>548.96</v>
      </c>
      <c r="L370" s="38">
        <v>0</v>
      </c>
      <c r="M370" s="37">
        <v>0</v>
      </c>
      <c r="N370" s="39">
        <f t="shared" si="5"/>
        <v>248824.24000000002</v>
      </c>
    </row>
    <row r="371" spans="1:14" s="48" customFormat="1" ht="15.6" x14ac:dyDescent="0.3">
      <c r="A371" s="41" t="s">
        <v>734</v>
      </c>
      <c r="B371" s="42" t="s">
        <v>735</v>
      </c>
      <c r="C371" s="37">
        <v>184214.24</v>
      </c>
      <c r="D371" s="37">
        <v>86815.14</v>
      </c>
      <c r="E371" s="37">
        <v>2912.89</v>
      </c>
      <c r="F371" s="37">
        <v>7342.56</v>
      </c>
      <c r="G371" s="37">
        <v>6216.44</v>
      </c>
      <c r="H371" s="37">
        <v>1746.98</v>
      </c>
      <c r="I371" s="37">
        <v>4829.3100000000004</v>
      </c>
      <c r="J371" s="37">
        <v>554.17999999999995</v>
      </c>
      <c r="K371" s="37">
        <v>628.41999999999996</v>
      </c>
      <c r="L371" s="38">
        <v>14709</v>
      </c>
      <c r="M371" s="37">
        <v>0</v>
      </c>
      <c r="N371" s="39">
        <f t="shared" si="5"/>
        <v>309969.15999999997</v>
      </c>
    </row>
    <row r="372" spans="1:14" s="48" customFormat="1" ht="15.6" x14ac:dyDescent="0.3">
      <c r="A372" s="41" t="s">
        <v>736</v>
      </c>
      <c r="B372" s="42" t="s">
        <v>737</v>
      </c>
      <c r="C372" s="37">
        <v>875301.15000000014</v>
      </c>
      <c r="D372" s="37">
        <v>512942.9</v>
      </c>
      <c r="E372" s="37">
        <v>12644.84</v>
      </c>
      <c r="F372" s="37">
        <v>28063.02</v>
      </c>
      <c r="G372" s="37">
        <v>43908.65</v>
      </c>
      <c r="H372" s="37">
        <v>10116.18</v>
      </c>
      <c r="I372" s="37">
        <v>33201.68</v>
      </c>
      <c r="J372" s="37">
        <v>1930.63</v>
      </c>
      <c r="K372" s="37">
        <v>4248.07</v>
      </c>
      <c r="L372" s="38">
        <v>101921</v>
      </c>
      <c r="M372" s="37">
        <v>0</v>
      </c>
      <c r="N372" s="39">
        <f t="shared" si="5"/>
        <v>1624278.12</v>
      </c>
    </row>
    <row r="373" spans="1:14" s="48" customFormat="1" ht="15.6" x14ac:dyDescent="0.3">
      <c r="A373" s="41" t="s">
        <v>738</v>
      </c>
      <c r="B373" s="42" t="s">
        <v>739</v>
      </c>
      <c r="C373" s="37">
        <v>140502.20000000001</v>
      </c>
      <c r="D373" s="37">
        <v>54360.12</v>
      </c>
      <c r="E373" s="37">
        <v>2203.1</v>
      </c>
      <c r="F373" s="37">
        <v>4613.28</v>
      </c>
      <c r="G373" s="37">
        <v>2474.9299999999998</v>
      </c>
      <c r="H373" s="37">
        <v>1725.87</v>
      </c>
      <c r="I373" s="37">
        <v>3660.32</v>
      </c>
      <c r="J373" s="37">
        <v>344.63</v>
      </c>
      <c r="K373" s="37">
        <v>742.38</v>
      </c>
      <c r="L373" s="38">
        <v>3650</v>
      </c>
      <c r="M373" s="37">
        <v>0</v>
      </c>
      <c r="N373" s="39">
        <f t="shared" si="5"/>
        <v>214276.83000000002</v>
      </c>
    </row>
    <row r="374" spans="1:14" s="48" customFormat="1" ht="15.6" x14ac:dyDescent="0.3">
      <c r="A374" s="41" t="s">
        <v>740</v>
      </c>
      <c r="B374" s="42" t="s">
        <v>741</v>
      </c>
      <c r="C374" s="37">
        <v>365486.77</v>
      </c>
      <c r="D374" s="37">
        <v>215294.15</v>
      </c>
      <c r="E374" s="37">
        <v>5272.96</v>
      </c>
      <c r="F374" s="37">
        <v>12143.53</v>
      </c>
      <c r="G374" s="37">
        <v>8755.82</v>
      </c>
      <c r="H374" s="37">
        <v>3986.04</v>
      </c>
      <c r="I374" s="37">
        <v>9282.4699999999993</v>
      </c>
      <c r="J374" s="37">
        <v>1015.86</v>
      </c>
      <c r="K374" s="37">
        <v>1610.55</v>
      </c>
      <c r="L374" s="38">
        <v>26128</v>
      </c>
      <c r="M374" s="37">
        <v>0</v>
      </c>
      <c r="N374" s="39">
        <f t="shared" si="5"/>
        <v>648976.15</v>
      </c>
    </row>
    <row r="375" spans="1:14" s="48" customFormat="1" ht="15.6" x14ac:dyDescent="0.3">
      <c r="A375" s="41" t="s">
        <v>742</v>
      </c>
      <c r="B375" s="42" t="s">
        <v>743</v>
      </c>
      <c r="C375" s="37">
        <v>263107.28999999998</v>
      </c>
      <c r="D375" s="37">
        <v>107837.56</v>
      </c>
      <c r="E375" s="37">
        <v>4112.4799999999996</v>
      </c>
      <c r="F375" s="37">
        <v>10006.700000000001</v>
      </c>
      <c r="G375" s="37">
        <v>11042.17</v>
      </c>
      <c r="H375" s="37">
        <v>2658.96</v>
      </c>
      <c r="I375" s="37">
        <v>8033.92</v>
      </c>
      <c r="J375" s="37">
        <v>731.5</v>
      </c>
      <c r="K375" s="37">
        <v>1009.17</v>
      </c>
      <c r="L375" s="38">
        <v>46703</v>
      </c>
      <c r="M375" s="37">
        <v>0</v>
      </c>
      <c r="N375" s="39">
        <f t="shared" si="5"/>
        <v>455242.74999999994</v>
      </c>
    </row>
    <row r="376" spans="1:14" s="48" customFormat="1" ht="15.6" x14ac:dyDescent="0.3">
      <c r="A376" s="41" t="s">
        <v>744</v>
      </c>
      <c r="B376" s="42" t="s">
        <v>745</v>
      </c>
      <c r="C376" s="37">
        <v>313580.08999999997</v>
      </c>
      <c r="D376" s="37">
        <v>174724.36</v>
      </c>
      <c r="E376" s="37">
        <v>5237.75</v>
      </c>
      <c r="F376" s="37">
        <v>14276.09</v>
      </c>
      <c r="G376" s="37">
        <v>4865.46</v>
      </c>
      <c r="H376" s="37">
        <v>2508.1</v>
      </c>
      <c r="I376" s="37">
        <v>4667.53</v>
      </c>
      <c r="J376" s="37">
        <v>1012.32</v>
      </c>
      <c r="K376" s="37">
        <v>749.78</v>
      </c>
      <c r="L376" s="38">
        <v>31442</v>
      </c>
      <c r="M376" s="37">
        <v>0</v>
      </c>
      <c r="N376" s="39">
        <f t="shared" si="5"/>
        <v>553063.48</v>
      </c>
    </row>
    <row r="377" spans="1:14" s="48" customFormat="1" ht="15.6" x14ac:dyDescent="0.3">
      <c r="A377" s="41" t="s">
        <v>746</v>
      </c>
      <c r="B377" s="42" t="s">
        <v>747</v>
      </c>
      <c r="C377" s="37">
        <v>140107.36000000002</v>
      </c>
      <c r="D377" s="37">
        <v>83074.37</v>
      </c>
      <c r="E377" s="37">
        <v>2250.8000000000002</v>
      </c>
      <c r="F377" s="37">
        <v>5171.8599999999997</v>
      </c>
      <c r="G377" s="37">
        <v>5105.88</v>
      </c>
      <c r="H377" s="37">
        <v>1534.08</v>
      </c>
      <c r="I377" s="37">
        <v>4307.66</v>
      </c>
      <c r="J377" s="37">
        <v>382.63</v>
      </c>
      <c r="K377" s="37">
        <v>613.58000000000004</v>
      </c>
      <c r="L377" s="38">
        <v>8590</v>
      </c>
      <c r="M377" s="37">
        <v>0</v>
      </c>
      <c r="N377" s="39">
        <f t="shared" si="5"/>
        <v>251138.21999999997</v>
      </c>
    </row>
    <row r="378" spans="1:14" s="48" customFormat="1" ht="15.6" x14ac:dyDescent="0.3">
      <c r="A378" s="41" t="s">
        <v>748</v>
      </c>
      <c r="B378" s="42" t="s">
        <v>749</v>
      </c>
      <c r="C378" s="37">
        <v>115710.95999999999</v>
      </c>
      <c r="D378" s="37">
        <v>62587.67</v>
      </c>
      <c r="E378" s="37">
        <v>1695.21</v>
      </c>
      <c r="F378" s="37">
        <v>4536.49</v>
      </c>
      <c r="G378" s="37">
        <v>1537.87</v>
      </c>
      <c r="H378" s="37">
        <v>1016.27</v>
      </c>
      <c r="I378" s="37">
        <v>1871.45</v>
      </c>
      <c r="J378" s="37">
        <v>317.74</v>
      </c>
      <c r="K378" s="37">
        <v>346.44</v>
      </c>
      <c r="L378" s="38">
        <v>4854</v>
      </c>
      <c r="M378" s="37">
        <v>0</v>
      </c>
      <c r="N378" s="39">
        <f t="shared" si="5"/>
        <v>194474.09999999998</v>
      </c>
    </row>
    <row r="379" spans="1:14" s="48" customFormat="1" ht="15.6" x14ac:dyDescent="0.3">
      <c r="A379" s="41" t="s">
        <v>750</v>
      </c>
      <c r="B379" s="42" t="s">
        <v>751</v>
      </c>
      <c r="C379" s="37">
        <v>125575.79</v>
      </c>
      <c r="D379" s="37">
        <v>57860.03</v>
      </c>
      <c r="E379" s="37">
        <v>2006.5</v>
      </c>
      <c r="F379" s="37">
        <v>5872.58</v>
      </c>
      <c r="G379" s="37">
        <v>2338.4</v>
      </c>
      <c r="H379" s="37">
        <v>854.21</v>
      </c>
      <c r="I379" s="37">
        <v>1679.23</v>
      </c>
      <c r="J379" s="37">
        <v>431.95</v>
      </c>
      <c r="K379" s="37">
        <v>203.16</v>
      </c>
      <c r="L379" s="38">
        <v>4220</v>
      </c>
      <c r="M379" s="37">
        <v>0</v>
      </c>
      <c r="N379" s="39">
        <f t="shared" si="5"/>
        <v>201041.85</v>
      </c>
    </row>
    <row r="380" spans="1:14" s="48" customFormat="1" ht="15.6" x14ac:dyDescent="0.3">
      <c r="A380" s="41" t="s">
        <v>752</v>
      </c>
      <c r="B380" s="42" t="s">
        <v>753</v>
      </c>
      <c r="C380" s="37">
        <v>162067.40999999997</v>
      </c>
      <c r="D380" s="37">
        <v>80363.89</v>
      </c>
      <c r="E380" s="37">
        <v>2676.14</v>
      </c>
      <c r="F380" s="37">
        <v>7113.89</v>
      </c>
      <c r="G380" s="37">
        <v>3174.34</v>
      </c>
      <c r="H380" s="37">
        <v>1373.38</v>
      </c>
      <c r="I380" s="37">
        <v>2838</v>
      </c>
      <c r="J380" s="37">
        <v>519.51</v>
      </c>
      <c r="K380" s="37">
        <v>439.63</v>
      </c>
      <c r="L380" s="38">
        <v>0</v>
      </c>
      <c r="M380" s="37">
        <v>0</v>
      </c>
      <c r="N380" s="39">
        <f t="shared" si="5"/>
        <v>260566.19000000003</v>
      </c>
    </row>
    <row r="381" spans="1:14" s="48" customFormat="1" ht="15.6" x14ac:dyDescent="0.3">
      <c r="A381" s="41" t="s">
        <v>754</v>
      </c>
      <c r="B381" s="42" t="s">
        <v>755</v>
      </c>
      <c r="C381" s="37">
        <v>79411.070000000007</v>
      </c>
      <c r="D381" s="37">
        <v>41543.56</v>
      </c>
      <c r="E381" s="37">
        <v>1392.68</v>
      </c>
      <c r="F381" s="37">
        <v>4049.83</v>
      </c>
      <c r="G381" s="37">
        <v>956.62</v>
      </c>
      <c r="H381" s="37">
        <v>513.03</v>
      </c>
      <c r="I381" s="37">
        <v>766.65</v>
      </c>
      <c r="J381" s="37">
        <v>294.5</v>
      </c>
      <c r="K381" s="37">
        <v>105.71</v>
      </c>
      <c r="L381" s="38">
        <v>0</v>
      </c>
      <c r="M381" s="37">
        <v>0</v>
      </c>
      <c r="N381" s="39">
        <f t="shared" si="5"/>
        <v>129033.65</v>
      </c>
    </row>
    <row r="382" spans="1:14" s="48" customFormat="1" ht="15.6" x14ac:dyDescent="0.3">
      <c r="A382" s="41" t="s">
        <v>756</v>
      </c>
      <c r="B382" s="42" t="s">
        <v>757</v>
      </c>
      <c r="C382" s="37">
        <v>121926.76</v>
      </c>
      <c r="D382" s="37">
        <v>41638.800000000003</v>
      </c>
      <c r="E382" s="37">
        <v>2013.38</v>
      </c>
      <c r="F382" s="37">
        <v>5322.64</v>
      </c>
      <c r="G382" s="37">
        <v>3985.68</v>
      </c>
      <c r="H382" s="37">
        <v>1045.6099999999999</v>
      </c>
      <c r="I382" s="37">
        <v>2801.55</v>
      </c>
      <c r="J382" s="37">
        <v>388.34</v>
      </c>
      <c r="K382" s="37">
        <v>338.95</v>
      </c>
      <c r="L382" s="38">
        <v>0</v>
      </c>
      <c r="M382" s="37">
        <v>0</v>
      </c>
      <c r="N382" s="39">
        <f t="shared" si="5"/>
        <v>179461.71</v>
      </c>
    </row>
    <row r="383" spans="1:14" s="48" customFormat="1" ht="15.6" x14ac:dyDescent="0.3">
      <c r="A383" s="41" t="s">
        <v>758</v>
      </c>
      <c r="B383" s="42" t="s">
        <v>759</v>
      </c>
      <c r="C383" s="37">
        <v>760843.59999999986</v>
      </c>
      <c r="D383" s="37">
        <v>366478.42</v>
      </c>
      <c r="E383" s="37">
        <v>10257.469999999999</v>
      </c>
      <c r="F383" s="37">
        <v>18520.099999999999</v>
      </c>
      <c r="G383" s="37">
        <v>30059.58</v>
      </c>
      <c r="H383" s="37">
        <v>10548.77</v>
      </c>
      <c r="I383" s="37">
        <v>30168.57</v>
      </c>
      <c r="J383" s="37">
        <v>1299.3499999999999</v>
      </c>
      <c r="K383" s="37">
        <v>4890.2</v>
      </c>
      <c r="L383" s="38">
        <v>0</v>
      </c>
      <c r="M383" s="37">
        <v>0</v>
      </c>
      <c r="N383" s="39">
        <f t="shared" si="5"/>
        <v>1233066.06</v>
      </c>
    </row>
    <row r="384" spans="1:14" s="48" customFormat="1" ht="15.6" x14ac:dyDescent="0.3">
      <c r="A384" s="41" t="s">
        <v>760</v>
      </c>
      <c r="B384" s="42" t="s">
        <v>761</v>
      </c>
      <c r="C384" s="37">
        <v>67408.359999999986</v>
      </c>
      <c r="D384" s="37">
        <v>41631.050000000003</v>
      </c>
      <c r="E384" s="37">
        <v>1148.26</v>
      </c>
      <c r="F384" s="37">
        <v>3318.18</v>
      </c>
      <c r="G384" s="37">
        <v>859.07</v>
      </c>
      <c r="H384" s="37">
        <v>453.78</v>
      </c>
      <c r="I384" s="37">
        <v>721.29</v>
      </c>
      <c r="J384" s="37">
        <v>242.59</v>
      </c>
      <c r="K384" s="37">
        <v>103.35</v>
      </c>
      <c r="L384" s="38">
        <v>0</v>
      </c>
      <c r="M384" s="37">
        <v>0</v>
      </c>
      <c r="N384" s="39">
        <f t="shared" si="5"/>
        <v>115885.92999999998</v>
      </c>
    </row>
    <row r="385" spans="1:14" s="48" customFormat="1" ht="15.6" x14ac:dyDescent="0.3">
      <c r="A385" s="41" t="s">
        <v>762</v>
      </c>
      <c r="B385" s="42" t="s">
        <v>763</v>
      </c>
      <c r="C385" s="37">
        <v>553110.18000000005</v>
      </c>
      <c r="D385" s="37">
        <v>152933.82999999999</v>
      </c>
      <c r="E385" s="37">
        <v>8359.07</v>
      </c>
      <c r="F385" s="37">
        <v>19823.02</v>
      </c>
      <c r="G385" s="37">
        <v>26018.34</v>
      </c>
      <c r="H385" s="37">
        <v>5836.14</v>
      </c>
      <c r="I385" s="37">
        <v>18705.400000000001</v>
      </c>
      <c r="J385" s="37">
        <v>1444.66</v>
      </c>
      <c r="K385" s="37">
        <v>2296.9899999999998</v>
      </c>
      <c r="L385" s="38">
        <v>0</v>
      </c>
      <c r="M385" s="37">
        <v>0</v>
      </c>
      <c r="N385" s="39">
        <f t="shared" si="5"/>
        <v>788527.63</v>
      </c>
    </row>
    <row r="386" spans="1:14" s="48" customFormat="1" ht="15.6" x14ac:dyDescent="0.3">
      <c r="A386" s="41" t="s">
        <v>764</v>
      </c>
      <c r="B386" s="42" t="s">
        <v>765</v>
      </c>
      <c r="C386" s="37">
        <v>209205.35</v>
      </c>
      <c r="D386" s="37">
        <v>107395.3</v>
      </c>
      <c r="E386" s="37">
        <v>3219.16</v>
      </c>
      <c r="F386" s="37">
        <v>7742.71</v>
      </c>
      <c r="G386" s="37">
        <v>8772.8799999999992</v>
      </c>
      <c r="H386" s="37">
        <v>2156</v>
      </c>
      <c r="I386" s="37">
        <v>6568.1</v>
      </c>
      <c r="J386" s="37">
        <v>569.5</v>
      </c>
      <c r="K386" s="37">
        <v>832.19</v>
      </c>
      <c r="L386" s="38">
        <v>12693</v>
      </c>
      <c r="M386" s="37">
        <v>0</v>
      </c>
      <c r="N386" s="39">
        <f t="shared" si="5"/>
        <v>359154.19</v>
      </c>
    </row>
    <row r="387" spans="1:14" s="48" customFormat="1" ht="15.6" x14ac:dyDescent="0.3">
      <c r="A387" s="41" t="s">
        <v>766</v>
      </c>
      <c r="B387" s="42" t="s">
        <v>767</v>
      </c>
      <c r="C387" s="37">
        <v>196336.01</v>
      </c>
      <c r="D387" s="37">
        <v>112455.49</v>
      </c>
      <c r="E387" s="37">
        <v>3122.82</v>
      </c>
      <c r="F387" s="37">
        <v>7438.18</v>
      </c>
      <c r="G387" s="37">
        <v>6968.33</v>
      </c>
      <c r="H387" s="37">
        <v>2044.32</v>
      </c>
      <c r="I387" s="37">
        <v>5675.01</v>
      </c>
      <c r="J387" s="37">
        <v>543.4</v>
      </c>
      <c r="K387" s="37">
        <v>791.34</v>
      </c>
      <c r="L387" s="38">
        <v>11932</v>
      </c>
      <c r="M387" s="37">
        <v>0</v>
      </c>
      <c r="N387" s="39">
        <f t="shared" si="5"/>
        <v>347306.90000000008</v>
      </c>
    </row>
    <row r="388" spans="1:14" s="48" customFormat="1" ht="15.6" x14ac:dyDescent="0.3">
      <c r="A388" s="41" t="s">
        <v>768</v>
      </c>
      <c r="B388" s="42" t="s">
        <v>769</v>
      </c>
      <c r="C388" s="37">
        <v>134195.04</v>
      </c>
      <c r="D388" s="37">
        <v>38892.800000000003</v>
      </c>
      <c r="E388" s="37">
        <v>2157.6999999999998</v>
      </c>
      <c r="F388" s="37">
        <v>5415.67</v>
      </c>
      <c r="G388" s="37">
        <v>5223.21</v>
      </c>
      <c r="H388" s="37">
        <v>1280.56</v>
      </c>
      <c r="I388" s="37">
        <v>3818.89</v>
      </c>
      <c r="J388" s="37">
        <v>395.84</v>
      </c>
      <c r="K388" s="37">
        <v>462.13</v>
      </c>
      <c r="L388" s="38">
        <v>0</v>
      </c>
      <c r="M388" s="37">
        <v>0</v>
      </c>
      <c r="N388" s="39">
        <f t="shared" si="5"/>
        <v>191841.84000000005</v>
      </c>
    </row>
    <row r="389" spans="1:14" s="48" customFormat="1" ht="15.6" x14ac:dyDescent="0.3">
      <c r="A389" s="41" t="s">
        <v>770</v>
      </c>
      <c r="B389" s="42" t="s">
        <v>771</v>
      </c>
      <c r="C389" s="37">
        <v>177124.28</v>
      </c>
      <c r="D389" s="37">
        <v>156755.28</v>
      </c>
      <c r="E389" s="37">
        <v>2677.11</v>
      </c>
      <c r="F389" s="37">
        <v>6294.12</v>
      </c>
      <c r="G389" s="37">
        <v>6831.85</v>
      </c>
      <c r="H389" s="37">
        <v>1894.3</v>
      </c>
      <c r="I389" s="37">
        <v>5527.57</v>
      </c>
      <c r="J389" s="37">
        <v>450.37</v>
      </c>
      <c r="K389" s="37">
        <v>752.74</v>
      </c>
      <c r="L389" s="38">
        <v>0</v>
      </c>
      <c r="M389" s="37">
        <v>0</v>
      </c>
      <c r="N389" s="39">
        <f t="shared" si="5"/>
        <v>358307.61999999994</v>
      </c>
    </row>
    <row r="390" spans="1:14" s="48" customFormat="1" ht="15.6" x14ac:dyDescent="0.3">
      <c r="A390" s="41" t="s">
        <v>772</v>
      </c>
      <c r="B390" s="42" t="s">
        <v>773</v>
      </c>
      <c r="C390" s="37">
        <v>118328.07</v>
      </c>
      <c r="D390" s="37">
        <v>51929.71</v>
      </c>
      <c r="E390" s="37">
        <v>1967.05</v>
      </c>
      <c r="F390" s="37">
        <v>5505.16</v>
      </c>
      <c r="G390" s="37">
        <v>2778.07</v>
      </c>
      <c r="H390" s="37">
        <v>887.23</v>
      </c>
      <c r="I390" s="37">
        <v>2013.03</v>
      </c>
      <c r="J390" s="37">
        <v>397.45</v>
      </c>
      <c r="K390" s="37">
        <v>243.55</v>
      </c>
      <c r="L390" s="38">
        <v>0</v>
      </c>
      <c r="M390" s="37">
        <v>0</v>
      </c>
      <c r="N390" s="39">
        <f t="shared" si="5"/>
        <v>184049.32</v>
      </c>
    </row>
    <row r="391" spans="1:14" s="48" customFormat="1" ht="15.6" x14ac:dyDescent="0.3">
      <c r="A391" s="41" t="s">
        <v>774</v>
      </c>
      <c r="B391" s="42" t="s">
        <v>775</v>
      </c>
      <c r="C391" s="37">
        <v>83074.81</v>
      </c>
      <c r="D391" s="37">
        <v>46375.5</v>
      </c>
      <c r="E391" s="37">
        <v>1382.25</v>
      </c>
      <c r="F391" s="37">
        <v>3934.22</v>
      </c>
      <c r="G391" s="37">
        <v>1393.24</v>
      </c>
      <c r="H391" s="37">
        <v>572.54999999999995</v>
      </c>
      <c r="I391" s="37">
        <v>1059.24</v>
      </c>
      <c r="J391" s="37">
        <v>355.71</v>
      </c>
      <c r="K391" s="37">
        <v>135.56</v>
      </c>
      <c r="L391" s="38">
        <v>0</v>
      </c>
      <c r="M391" s="37">
        <v>0</v>
      </c>
      <c r="N391" s="39">
        <f t="shared" si="5"/>
        <v>138283.07999999996</v>
      </c>
    </row>
    <row r="392" spans="1:14" s="48" customFormat="1" ht="15.6" x14ac:dyDescent="0.3">
      <c r="A392" s="41" t="s">
        <v>776</v>
      </c>
      <c r="B392" s="42" t="s">
        <v>777</v>
      </c>
      <c r="C392" s="37">
        <v>259391.39</v>
      </c>
      <c r="D392" s="37">
        <v>113610.02</v>
      </c>
      <c r="E392" s="37">
        <v>4063.72</v>
      </c>
      <c r="F392" s="37">
        <v>9776.7000000000007</v>
      </c>
      <c r="G392" s="37">
        <v>11373.56</v>
      </c>
      <c r="H392" s="37">
        <v>2665.73</v>
      </c>
      <c r="I392" s="37">
        <v>8292.8700000000008</v>
      </c>
      <c r="J392" s="37">
        <v>716.81</v>
      </c>
      <c r="K392" s="37">
        <v>1024.03</v>
      </c>
      <c r="L392" s="38">
        <v>0</v>
      </c>
      <c r="M392" s="37">
        <v>0</v>
      </c>
      <c r="N392" s="39">
        <f t="shared" si="5"/>
        <v>410914.83</v>
      </c>
    </row>
    <row r="393" spans="1:14" s="48" customFormat="1" ht="15.6" x14ac:dyDescent="0.3">
      <c r="A393" s="41" t="s">
        <v>778</v>
      </c>
      <c r="B393" s="42" t="s">
        <v>779</v>
      </c>
      <c r="C393" s="37">
        <v>7395487.919999999</v>
      </c>
      <c r="D393" s="37">
        <v>3154736.89</v>
      </c>
      <c r="E393" s="37">
        <v>100630.11</v>
      </c>
      <c r="F393" s="37">
        <v>157496.32000000001</v>
      </c>
      <c r="G393" s="37">
        <v>230705.06</v>
      </c>
      <c r="H393" s="37">
        <v>112183.87</v>
      </c>
      <c r="I393" s="37">
        <v>288607.03999999998</v>
      </c>
      <c r="J393" s="37">
        <v>12536.42</v>
      </c>
      <c r="K393" s="37">
        <v>53890.86</v>
      </c>
      <c r="L393" s="38">
        <v>0</v>
      </c>
      <c r="M393" s="37">
        <v>0</v>
      </c>
      <c r="N393" s="39">
        <f t="shared" ref="N393:N456" si="6">SUM(C393:M393)</f>
        <v>11506274.489999996</v>
      </c>
    </row>
    <row r="394" spans="1:14" s="48" customFormat="1" ht="15.6" x14ac:dyDescent="0.3">
      <c r="A394" s="41" t="s">
        <v>780</v>
      </c>
      <c r="B394" s="42" t="s">
        <v>781</v>
      </c>
      <c r="C394" s="37">
        <v>1183038.25</v>
      </c>
      <c r="D394" s="37">
        <v>131627.93</v>
      </c>
      <c r="E394" s="37">
        <v>15654.49</v>
      </c>
      <c r="F394" s="37">
        <v>41524.81</v>
      </c>
      <c r="G394" s="37">
        <v>46304.78</v>
      </c>
      <c r="H394" s="37">
        <v>10879.22</v>
      </c>
      <c r="I394" s="37">
        <v>32492.87</v>
      </c>
      <c r="J394" s="37">
        <v>2953.28</v>
      </c>
      <c r="K394" s="37">
        <v>3931.21</v>
      </c>
      <c r="L394" s="38">
        <v>34023</v>
      </c>
      <c r="M394" s="37">
        <v>0</v>
      </c>
      <c r="N394" s="39">
        <f t="shared" si="6"/>
        <v>1502429.84</v>
      </c>
    </row>
    <row r="395" spans="1:14" s="48" customFormat="1" ht="15.6" x14ac:dyDescent="0.3">
      <c r="A395" s="41" t="s">
        <v>782</v>
      </c>
      <c r="B395" s="42" t="s">
        <v>783</v>
      </c>
      <c r="C395" s="37">
        <v>190972.69</v>
      </c>
      <c r="D395" s="37">
        <v>99641.53</v>
      </c>
      <c r="E395" s="37">
        <v>2836.65</v>
      </c>
      <c r="F395" s="37">
        <v>7155.79</v>
      </c>
      <c r="G395" s="37">
        <v>6737.92</v>
      </c>
      <c r="H395" s="37">
        <v>1841.57</v>
      </c>
      <c r="I395" s="37">
        <v>5219.74</v>
      </c>
      <c r="J395" s="37">
        <v>523.89</v>
      </c>
      <c r="K395" s="37">
        <v>679.3</v>
      </c>
      <c r="L395" s="38">
        <v>0</v>
      </c>
      <c r="M395" s="37">
        <v>0</v>
      </c>
      <c r="N395" s="39">
        <f t="shared" si="6"/>
        <v>315609.07999999996</v>
      </c>
    </row>
    <row r="396" spans="1:14" s="48" customFormat="1" ht="15.6" x14ac:dyDescent="0.3">
      <c r="A396" s="41" t="s">
        <v>784</v>
      </c>
      <c r="B396" s="42" t="s">
        <v>785</v>
      </c>
      <c r="C396" s="37">
        <v>189491.58000000002</v>
      </c>
      <c r="D396" s="37">
        <v>179790.48</v>
      </c>
      <c r="E396" s="37">
        <v>3069.11</v>
      </c>
      <c r="F396" s="37">
        <v>7903.02</v>
      </c>
      <c r="G396" s="37">
        <v>6731.07</v>
      </c>
      <c r="H396" s="37">
        <v>1723.45</v>
      </c>
      <c r="I396" s="37">
        <v>4841.99</v>
      </c>
      <c r="J396" s="37">
        <v>574.80999999999995</v>
      </c>
      <c r="K396" s="37">
        <v>595.17999999999995</v>
      </c>
      <c r="L396" s="38">
        <v>0</v>
      </c>
      <c r="M396" s="37">
        <v>0</v>
      </c>
      <c r="N396" s="39">
        <f t="shared" si="6"/>
        <v>394720.69000000006</v>
      </c>
    </row>
    <row r="397" spans="1:14" s="48" customFormat="1" ht="15.6" x14ac:dyDescent="0.3">
      <c r="A397" s="41" t="s">
        <v>786</v>
      </c>
      <c r="B397" s="42" t="s">
        <v>787</v>
      </c>
      <c r="C397" s="37">
        <v>144922.37</v>
      </c>
      <c r="D397" s="37">
        <v>87138.65</v>
      </c>
      <c r="E397" s="37">
        <v>2525.25</v>
      </c>
      <c r="F397" s="37">
        <v>7194.02</v>
      </c>
      <c r="G397" s="37">
        <v>2157.71</v>
      </c>
      <c r="H397" s="37">
        <v>1001.32</v>
      </c>
      <c r="I397" s="37">
        <v>1721.93</v>
      </c>
      <c r="J397" s="37">
        <v>527.28</v>
      </c>
      <c r="K397" s="37">
        <v>236.65</v>
      </c>
      <c r="L397" s="38">
        <v>11869</v>
      </c>
      <c r="M397" s="37">
        <v>0</v>
      </c>
      <c r="N397" s="39">
        <f t="shared" si="6"/>
        <v>259294.17999999996</v>
      </c>
    </row>
    <row r="398" spans="1:14" s="48" customFormat="1" ht="15.6" x14ac:dyDescent="0.3">
      <c r="A398" s="41" t="s">
        <v>788</v>
      </c>
      <c r="B398" s="42" t="s">
        <v>789</v>
      </c>
      <c r="C398" s="37">
        <v>3238484.17</v>
      </c>
      <c r="D398" s="37">
        <v>1037289.72</v>
      </c>
      <c r="E398" s="37">
        <v>50293.74</v>
      </c>
      <c r="F398" s="37">
        <v>75445.429999999993</v>
      </c>
      <c r="G398" s="37">
        <v>114307.36</v>
      </c>
      <c r="H398" s="37">
        <v>51890.73</v>
      </c>
      <c r="I398" s="37">
        <v>138253.04999999999</v>
      </c>
      <c r="J398" s="37">
        <v>6353.03</v>
      </c>
      <c r="K398" s="37">
        <v>25193.14</v>
      </c>
      <c r="L398" s="38">
        <v>445034</v>
      </c>
      <c r="M398" s="37">
        <v>0</v>
      </c>
      <c r="N398" s="39">
        <f t="shared" si="6"/>
        <v>5182544.37</v>
      </c>
    </row>
    <row r="399" spans="1:14" s="48" customFormat="1" ht="15.6" x14ac:dyDescent="0.3">
      <c r="A399" s="41" t="s">
        <v>790</v>
      </c>
      <c r="B399" s="42" t="s">
        <v>791</v>
      </c>
      <c r="C399" s="37">
        <v>227821.11</v>
      </c>
      <c r="D399" s="37">
        <v>122113.7</v>
      </c>
      <c r="E399" s="37">
        <v>3643.61</v>
      </c>
      <c r="F399" s="37">
        <v>9203.5300000000007</v>
      </c>
      <c r="G399" s="37">
        <v>8253.49</v>
      </c>
      <c r="H399" s="37">
        <v>2153.19</v>
      </c>
      <c r="I399" s="37">
        <v>6015.84</v>
      </c>
      <c r="J399" s="37">
        <v>674.21</v>
      </c>
      <c r="K399" s="37">
        <v>771.07</v>
      </c>
      <c r="L399" s="38">
        <v>0</v>
      </c>
      <c r="M399" s="37">
        <v>0</v>
      </c>
      <c r="N399" s="39">
        <f t="shared" si="6"/>
        <v>380649.75000000006</v>
      </c>
    </row>
    <row r="400" spans="1:14" s="48" customFormat="1" ht="15.6" x14ac:dyDescent="0.3">
      <c r="A400" s="41" t="s">
        <v>792</v>
      </c>
      <c r="B400" s="42" t="s">
        <v>793</v>
      </c>
      <c r="C400" s="37">
        <v>385930.07999999996</v>
      </c>
      <c r="D400" s="37">
        <v>262986.08</v>
      </c>
      <c r="E400" s="37">
        <v>5926.31</v>
      </c>
      <c r="F400" s="37">
        <v>14508.9</v>
      </c>
      <c r="G400" s="37">
        <v>16309.9</v>
      </c>
      <c r="H400" s="37">
        <v>3867.56</v>
      </c>
      <c r="I400" s="37">
        <v>11725.02</v>
      </c>
      <c r="J400" s="37">
        <v>1083.56</v>
      </c>
      <c r="K400" s="37">
        <v>1462.16</v>
      </c>
      <c r="L400" s="38">
        <v>0</v>
      </c>
      <c r="M400" s="37">
        <v>0</v>
      </c>
      <c r="N400" s="39">
        <f t="shared" si="6"/>
        <v>703799.57000000018</v>
      </c>
    </row>
    <row r="401" spans="1:14" s="48" customFormat="1" ht="15.6" x14ac:dyDescent="0.3">
      <c r="A401" s="41" t="s">
        <v>794</v>
      </c>
      <c r="B401" s="42" t="s">
        <v>795</v>
      </c>
      <c r="C401" s="37">
        <v>252669.39</v>
      </c>
      <c r="D401" s="37">
        <v>103070.24</v>
      </c>
      <c r="E401" s="37">
        <v>3895.43</v>
      </c>
      <c r="F401" s="37">
        <v>9208.9699999999993</v>
      </c>
      <c r="G401" s="37">
        <v>9844.5300000000007</v>
      </c>
      <c r="H401" s="37">
        <v>2672.81</v>
      </c>
      <c r="I401" s="37">
        <v>7784.55</v>
      </c>
      <c r="J401" s="37">
        <v>665.39</v>
      </c>
      <c r="K401" s="37">
        <v>1051.1400000000001</v>
      </c>
      <c r="L401" s="38">
        <v>45785</v>
      </c>
      <c r="M401" s="37">
        <v>0</v>
      </c>
      <c r="N401" s="39">
        <f t="shared" si="6"/>
        <v>436647.45</v>
      </c>
    </row>
    <row r="402" spans="1:14" s="48" customFormat="1" ht="15.6" x14ac:dyDescent="0.3">
      <c r="A402" s="41" t="s">
        <v>796</v>
      </c>
      <c r="B402" s="42" t="s">
        <v>797</v>
      </c>
      <c r="C402" s="37">
        <v>161877.49</v>
      </c>
      <c r="D402" s="37">
        <v>38963.599999999999</v>
      </c>
      <c r="E402" s="37">
        <v>2558.56</v>
      </c>
      <c r="F402" s="37">
        <v>6362.53</v>
      </c>
      <c r="G402" s="37">
        <v>6615.04</v>
      </c>
      <c r="H402" s="37">
        <v>1570.96</v>
      </c>
      <c r="I402" s="37">
        <v>4761.78</v>
      </c>
      <c r="J402" s="37">
        <v>481.35</v>
      </c>
      <c r="K402" s="37">
        <v>576.11</v>
      </c>
      <c r="L402" s="38">
        <v>0</v>
      </c>
      <c r="M402" s="37">
        <v>0</v>
      </c>
      <c r="N402" s="39">
        <f t="shared" si="6"/>
        <v>223767.41999999998</v>
      </c>
    </row>
    <row r="403" spans="1:14" s="48" customFormat="1" ht="15.6" x14ac:dyDescent="0.3">
      <c r="A403" s="41" t="s">
        <v>798</v>
      </c>
      <c r="B403" s="42" t="s">
        <v>799</v>
      </c>
      <c r="C403" s="37">
        <v>161421.18</v>
      </c>
      <c r="D403" s="37">
        <v>58208.4</v>
      </c>
      <c r="E403" s="37">
        <v>2690.61</v>
      </c>
      <c r="F403" s="37">
        <v>7504.18</v>
      </c>
      <c r="G403" s="37">
        <v>3993.82</v>
      </c>
      <c r="H403" s="37">
        <v>1216.33</v>
      </c>
      <c r="I403" s="37">
        <v>2774.62</v>
      </c>
      <c r="J403" s="37">
        <v>551.49</v>
      </c>
      <c r="K403" s="37">
        <v>335.74</v>
      </c>
      <c r="L403" s="38">
        <v>0</v>
      </c>
      <c r="M403" s="37">
        <v>0</v>
      </c>
      <c r="N403" s="39">
        <f t="shared" si="6"/>
        <v>238696.36999999994</v>
      </c>
    </row>
    <row r="404" spans="1:14" s="48" customFormat="1" ht="15.6" x14ac:dyDescent="0.3">
      <c r="A404" s="41" t="s">
        <v>800</v>
      </c>
      <c r="B404" s="42" t="s">
        <v>801</v>
      </c>
      <c r="C404" s="37">
        <v>223665.80999999997</v>
      </c>
      <c r="D404" s="37">
        <v>62875.8</v>
      </c>
      <c r="E404" s="37">
        <v>3614.64</v>
      </c>
      <c r="F404" s="37">
        <v>9290.81</v>
      </c>
      <c r="G404" s="37">
        <v>8052.79</v>
      </c>
      <c r="H404" s="37">
        <v>2040.01</v>
      </c>
      <c r="I404" s="37">
        <v>5673.53</v>
      </c>
      <c r="J404" s="37">
        <v>685.26</v>
      </c>
      <c r="K404" s="37">
        <v>706.3</v>
      </c>
      <c r="L404" s="38">
        <v>131433</v>
      </c>
      <c r="M404" s="37">
        <v>0</v>
      </c>
      <c r="N404" s="39">
        <f t="shared" si="6"/>
        <v>448037.95</v>
      </c>
    </row>
    <row r="405" spans="1:14" s="48" customFormat="1" ht="15.6" x14ac:dyDescent="0.3">
      <c r="A405" s="41" t="s">
        <v>802</v>
      </c>
      <c r="B405" s="42" t="s">
        <v>803</v>
      </c>
      <c r="C405" s="37">
        <v>2805162.06</v>
      </c>
      <c r="D405" s="37">
        <v>1217010.6399999999</v>
      </c>
      <c r="E405" s="37">
        <v>38766.94</v>
      </c>
      <c r="F405" s="37">
        <v>75450.48</v>
      </c>
      <c r="G405" s="37">
        <v>93222.47</v>
      </c>
      <c r="H405" s="37">
        <v>36606.44</v>
      </c>
      <c r="I405" s="37">
        <v>97290.73</v>
      </c>
      <c r="J405" s="37">
        <v>5761.74</v>
      </c>
      <c r="K405" s="37">
        <v>16442.349999999999</v>
      </c>
      <c r="L405" s="38">
        <v>428995</v>
      </c>
      <c r="M405" s="37">
        <v>0</v>
      </c>
      <c r="N405" s="39">
        <f t="shared" si="6"/>
        <v>4814708.8500000006</v>
      </c>
    </row>
    <row r="406" spans="1:14" s="48" customFormat="1" ht="15.6" x14ac:dyDescent="0.3">
      <c r="A406" s="41" t="s">
        <v>804</v>
      </c>
      <c r="B406" s="42" t="s">
        <v>805</v>
      </c>
      <c r="C406" s="37">
        <v>328321.77</v>
      </c>
      <c r="D406" s="37">
        <v>154941.92000000001</v>
      </c>
      <c r="E406" s="37">
        <v>4782.25</v>
      </c>
      <c r="F406" s="37">
        <v>11829</v>
      </c>
      <c r="G406" s="37">
        <v>11445.71</v>
      </c>
      <c r="H406" s="37">
        <v>3284.05</v>
      </c>
      <c r="I406" s="37">
        <v>9173.36</v>
      </c>
      <c r="J406" s="37">
        <v>843.59</v>
      </c>
      <c r="K406" s="37">
        <v>1250.6199999999999</v>
      </c>
      <c r="L406" s="38">
        <v>220520</v>
      </c>
      <c r="M406" s="37">
        <v>0</v>
      </c>
      <c r="N406" s="39">
        <f t="shared" si="6"/>
        <v>746392.27</v>
      </c>
    </row>
    <row r="407" spans="1:14" s="48" customFormat="1" ht="15.6" x14ac:dyDescent="0.3">
      <c r="A407" s="41" t="s">
        <v>806</v>
      </c>
      <c r="B407" s="42" t="s">
        <v>807</v>
      </c>
      <c r="C407" s="37">
        <v>1963640.94</v>
      </c>
      <c r="D407" s="37">
        <v>660770.26</v>
      </c>
      <c r="E407" s="37">
        <v>27076.47</v>
      </c>
      <c r="F407" s="37">
        <v>42354.61</v>
      </c>
      <c r="G407" s="37">
        <v>96740.53</v>
      </c>
      <c r="H407" s="37">
        <v>30039.06</v>
      </c>
      <c r="I407" s="37">
        <v>92038.62</v>
      </c>
      <c r="J407" s="37">
        <v>2766.56</v>
      </c>
      <c r="K407" s="37">
        <v>14465.7</v>
      </c>
      <c r="L407" s="38">
        <v>113281</v>
      </c>
      <c r="M407" s="37">
        <v>0</v>
      </c>
      <c r="N407" s="39">
        <f t="shared" si="6"/>
        <v>3043173.7500000005</v>
      </c>
    </row>
    <row r="408" spans="1:14" s="48" customFormat="1" ht="15.6" x14ac:dyDescent="0.3">
      <c r="A408" s="41" t="s">
        <v>808</v>
      </c>
      <c r="B408" s="42" t="s">
        <v>809</v>
      </c>
      <c r="C408" s="37">
        <v>175982.19999999998</v>
      </c>
      <c r="D408" s="37">
        <v>66630.48</v>
      </c>
      <c r="E408" s="37">
        <v>2399.5300000000002</v>
      </c>
      <c r="F408" s="37">
        <v>6906.98</v>
      </c>
      <c r="G408" s="37">
        <v>4010.6</v>
      </c>
      <c r="H408" s="37">
        <v>1390.34</v>
      </c>
      <c r="I408" s="37">
        <v>3193.97</v>
      </c>
      <c r="J408" s="37">
        <v>459.45</v>
      </c>
      <c r="K408" s="37">
        <v>431.05</v>
      </c>
      <c r="L408" s="38">
        <v>0</v>
      </c>
      <c r="M408" s="37">
        <v>0</v>
      </c>
      <c r="N408" s="39">
        <f t="shared" si="6"/>
        <v>261404.6</v>
      </c>
    </row>
    <row r="409" spans="1:14" s="48" customFormat="1" ht="15.6" x14ac:dyDescent="0.3">
      <c r="A409" s="41" t="s">
        <v>810</v>
      </c>
      <c r="B409" s="42" t="s">
        <v>811</v>
      </c>
      <c r="C409" s="37">
        <v>2308882.9899999998</v>
      </c>
      <c r="D409" s="37">
        <v>984142.45</v>
      </c>
      <c r="E409" s="37">
        <v>33000.379999999997</v>
      </c>
      <c r="F409" s="37">
        <v>36135.18</v>
      </c>
      <c r="G409" s="37">
        <v>63115.32</v>
      </c>
      <c r="H409" s="37">
        <v>41785.82</v>
      </c>
      <c r="I409" s="37">
        <v>101578.57</v>
      </c>
      <c r="J409" s="37">
        <v>2858.91</v>
      </c>
      <c r="K409" s="37">
        <v>21245.49</v>
      </c>
      <c r="L409" s="38">
        <v>0</v>
      </c>
      <c r="M409" s="37">
        <v>0</v>
      </c>
      <c r="N409" s="39">
        <f t="shared" si="6"/>
        <v>3592745.1099999994</v>
      </c>
    </row>
    <row r="410" spans="1:14" s="48" customFormat="1" ht="15.6" x14ac:dyDescent="0.3">
      <c r="A410" s="41" t="s">
        <v>812</v>
      </c>
      <c r="B410" s="42" t="s">
        <v>813</v>
      </c>
      <c r="C410" s="37">
        <v>102602.23</v>
      </c>
      <c r="D410" s="37">
        <v>40671.199999999997</v>
      </c>
      <c r="E410" s="37">
        <v>1723.66</v>
      </c>
      <c r="F410" s="37">
        <v>4775.91</v>
      </c>
      <c r="G410" s="37">
        <v>2523.33</v>
      </c>
      <c r="H410" s="37">
        <v>783.47</v>
      </c>
      <c r="I410" s="37">
        <v>1817.18</v>
      </c>
      <c r="J410" s="37">
        <v>348.14</v>
      </c>
      <c r="K410" s="37">
        <v>219.85</v>
      </c>
      <c r="L410" s="38">
        <v>0</v>
      </c>
      <c r="M410" s="37">
        <v>0</v>
      </c>
      <c r="N410" s="39">
        <f t="shared" si="6"/>
        <v>155464.97</v>
      </c>
    </row>
    <row r="411" spans="1:14" s="48" customFormat="1" ht="15.6" x14ac:dyDescent="0.3">
      <c r="A411" s="41" t="s">
        <v>814</v>
      </c>
      <c r="B411" s="42" t="s">
        <v>815</v>
      </c>
      <c r="C411" s="37">
        <v>307311.21000000002</v>
      </c>
      <c r="D411" s="37">
        <v>163287.09</v>
      </c>
      <c r="E411" s="37">
        <v>4485.6899999999996</v>
      </c>
      <c r="F411" s="37">
        <v>6931.38</v>
      </c>
      <c r="G411" s="37">
        <v>8642.01</v>
      </c>
      <c r="H411" s="37">
        <v>4792.91</v>
      </c>
      <c r="I411" s="37">
        <v>11858.01</v>
      </c>
      <c r="J411" s="37">
        <v>486.65</v>
      </c>
      <c r="K411" s="37">
        <v>2317.0300000000002</v>
      </c>
      <c r="L411" s="38">
        <v>22839</v>
      </c>
      <c r="M411" s="37">
        <v>0</v>
      </c>
      <c r="N411" s="39">
        <f t="shared" si="6"/>
        <v>532950.9800000001</v>
      </c>
    </row>
    <row r="412" spans="1:14" s="48" customFormat="1" ht="15.6" x14ac:dyDescent="0.3">
      <c r="A412" s="41" t="s">
        <v>816</v>
      </c>
      <c r="B412" s="42" t="s">
        <v>817</v>
      </c>
      <c r="C412" s="37">
        <v>157153.17000000001</v>
      </c>
      <c r="D412" s="37">
        <v>67815.240000000005</v>
      </c>
      <c r="E412" s="37">
        <v>2489.6</v>
      </c>
      <c r="F412" s="37">
        <v>4623.28</v>
      </c>
      <c r="G412" s="37">
        <v>1758.24</v>
      </c>
      <c r="H412" s="37">
        <v>2179.42</v>
      </c>
      <c r="I412" s="37">
        <v>4269.6899999999996</v>
      </c>
      <c r="J412" s="37">
        <v>329.31</v>
      </c>
      <c r="K412" s="37">
        <v>996.27</v>
      </c>
      <c r="L412" s="38">
        <v>4979</v>
      </c>
      <c r="M412" s="37">
        <v>0</v>
      </c>
      <c r="N412" s="39">
        <f t="shared" si="6"/>
        <v>246593.22000000003</v>
      </c>
    </row>
    <row r="413" spans="1:14" s="48" customFormat="1" ht="15.6" x14ac:dyDescent="0.3">
      <c r="A413" s="41" t="s">
        <v>818</v>
      </c>
      <c r="B413" s="42" t="s">
        <v>819</v>
      </c>
      <c r="C413" s="37">
        <v>203077.72999999998</v>
      </c>
      <c r="D413" s="37">
        <v>82119.55</v>
      </c>
      <c r="E413" s="37">
        <v>2927.49</v>
      </c>
      <c r="F413" s="37">
        <v>6551.89</v>
      </c>
      <c r="G413" s="37">
        <v>4244.03</v>
      </c>
      <c r="H413" s="37">
        <v>2302.33</v>
      </c>
      <c r="I413" s="37">
        <v>5145.83</v>
      </c>
      <c r="J413" s="37">
        <v>521.59</v>
      </c>
      <c r="K413" s="37">
        <v>954.04</v>
      </c>
      <c r="L413" s="38">
        <v>40013</v>
      </c>
      <c r="M413" s="37">
        <v>0</v>
      </c>
      <c r="N413" s="39">
        <f t="shared" si="6"/>
        <v>347857.48000000004</v>
      </c>
    </row>
    <row r="414" spans="1:14" s="48" customFormat="1" ht="15.6" x14ac:dyDescent="0.3">
      <c r="A414" s="41" t="s">
        <v>820</v>
      </c>
      <c r="B414" s="42" t="s">
        <v>821</v>
      </c>
      <c r="C414" s="37">
        <v>1131737.8</v>
      </c>
      <c r="D414" s="37">
        <v>253293.22</v>
      </c>
      <c r="E414" s="37">
        <v>17216.13</v>
      </c>
      <c r="F414" s="37">
        <v>39394.67</v>
      </c>
      <c r="G414" s="37">
        <v>54804.49</v>
      </c>
      <c r="H414" s="37">
        <v>12514.64</v>
      </c>
      <c r="I414" s="37">
        <v>38879.300000000003</v>
      </c>
      <c r="J414" s="37">
        <v>2897.83</v>
      </c>
      <c r="K414" s="37">
        <v>5077.51</v>
      </c>
      <c r="L414" s="38">
        <v>0</v>
      </c>
      <c r="M414" s="37">
        <v>0</v>
      </c>
      <c r="N414" s="39">
        <f t="shared" si="6"/>
        <v>1555815.5899999999</v>
      </c>
    </row>
    <row r="415" spans="1:14" s="48" customFormat="1" ht="15.6" x14ac:dyDescent="0.3">
      <c r="A415" s="41" t="s">
        <v>822</v>
      </c>
      <c r="B415" s="42" t="s">
        <v>823</v>
      </c>
      <c r="C415" s="37">
        <v>492324.62999999995</v>
      </c>
      <c r="D415" s="37">
        <v>178003.04</v>
      </c>
      <c r="E415" s="37">
        <v>7423.09</v>
      </c>
      <c r="F415" s="37">
        <v>15706.06</v>
      </c>
      <c r="G415" s="37">
        <v>23022.22</v>
      </c>
      <c r="H415" s="37">
        <v>5842.24</v>
      </c>
      <c r="I415" s="37">
        <v>18189.310000000001</v>
      </c>
      <c r="J415" s="37">
        <v>1148.53</v>
      </c>
      <c r="K415" s="37">
        <v>2503.5100000000002</v>
      </c>
      <c r="L415" s="38">
        <v>0</v>
      </c>
      <c r="M415" s="37">
        <v>0</v>
      </c>
      <c r="N415" s="39">
        <f t="shared" si="6"/>
        <v>744162.63</v>
      </c>
    </row>
    <row r="416" spans="1:14" s="48" customFormat="1" ht="15.6" x14ac:dyDescent="0.3">
      <c r="A416" s="41" t="s">
        <v>824</v>
      </c>
      <c r="B416" s="42" t="s">
        <v>825</v>
      </c>
      <c r="C416" s="37">
        <v>89694.53</v>
      </c>
      <c r="D416" s="37">
        <v>56564.82</v>
      </c>
      <c r="E416" s="37">
        <v>1459.26</v>
      </c>
      <c r="F416" s="37">
        <v>3821.23</v>
      </c>
      <c r="G416" s="37">
        <v>1167.01</v>
      </c>
      <c r="H416" s="37">
        <v>789.16</v>
      </c>
      <c r="I416" s="37">
        <v>1420.08</v>
      </c>
      <c r="J416" s="37">
        <v>275.93</v>
      </c>
      <c r="K416" s="37">
        <v>263.8</v>
      </c>
      <c r="L416" s="38">
        <v>7580</v>
      </c>
      <c r="M416" s="37">
        <v>0</v>
      </c>
      <c r="N416" s="39">
        <f t="shared" si="6"/>
        <v>163035.82</v>
      </c>
    </row>
    <row r="417" spans="1:14" s="48" customFormat="1" ht="15.6" x14ac:dyDescent="0.3">
      <c r="A417" s="41" t="s">
        <v>826</v>
      </c>
      <c r="B417" s="42" t="s">
        <v>827</v>
      </c>
      <c r="C417" s="37">
        <v>1326193.8800000001</v>
      </c>
      <c r="D417" s="37">
        <v>253708.41</v>
      </c>
      <c r="E417" s="37">
        <v>20052.349999999999</v>
      </c>
      <c r="F417" s="37">
        <v>19101.71</v>
      </c>
      <c r="G417" s="37">
        <v>20297.080000000002</v>
      </c>
      <c r="H417" s="37">
        <v>25747.13</v>
      </c>
      <c r="I417" s="37">
        <v>55977.61</v>
      </c>
      <c r="J417" s="37">
        <v>1389.75</v>
      </c>
      <c r="K417" s="37">
        <v>13346.79</v>
      </c>
      <c r="L417" s="38">
        <v>109220</v>
      </c>
      <c r="M417" s="37">
        <v>0</v>
      </c>
      <c r="N417" s="39">
        <f t="shared" si="6"/>
        <v>1845034.7100000002</v>
      </c>
    </row>
    <row r="418" spans="1:14" s="48" customFormat="1" ht="15.6" x14ac:dyDescent="0.3">
      <c r="A418" s="41" t="s">
        <v>828</v>
      </c>
      <c r="B418" s="42" t="s">
        <v>829</v>
      </c>
      <c r="C418" s="37">
        <v>308726.41000000003</v>
      </c>
      <c r="D418" s="37">
        <v>138371.82</v>
      </c>
      <c r="E418" s="37">
        <v>5003.7</v>
      </c>
      <c r="F418" s="37">
        <v>9279.3799999999992</v>
      </c>
      <c r="G418" s="37">
        <v>8017.91</v>
      </c>
      <c r="H418" s="37">
        <v>4278.66</v>
      </c>
      <c r="I418" s="37">
        <v>10228.67</v>
      </c>
      <c r="J418" s="37">
        <v>735.17</v>
      </c>
      <c r="K418" s="37">
        <v>1948.55</v>
      </c>
      <c r="L418" s="38">
        <v>0</v>
      </c>
      <c r="M418" s="37">
        <v>0</v>
      </c>
      <c r="N418" s="39">
        <f t="shared" si="6"/>
        <v>486590.26999999996</v>
      </c>
    </row>
    <row r="419" spans="1:14" s="48" customFormat="1" ht="15.6" x14ac:dyDescent="0.3">
      <c r="A419" s="41" t="s">
        <v>830</v>
      </c>
      <c r="B419" s="42" t="s">
        <v>831</v>
      </c>
      <c r="C419" s="37">
        <v>96559.57</v>
      </c>
      <c r="D419" s="37">
        <v>57580.26</v>
      </c>
      <c r="E419" s="37">
        <v>1637.73</v>
      </c>
      <c r="F419" s="37">
        <v>4572.3599999999997</v>
      </c>
      <c r="G419" s="37">
        <v>2101.65</v>
      </c>
      <c r="H419" s="37">
        <v>719.11</v>
      </c>
      <c r="I419" s="37">
        <v>1572.38</v>
      </c>
      <c r="J419" s="37">
        <v>330.94</v>
      </c>
      <c r="K419" s="37">
        <v>194.43</v>
      </c>
      <c r="L419" s="38">
        <v>0</v>
      </c>
      <c r="M419" s="37">
        <v>0</v>
      </c>
      <c r="N419" s="39">
        <f t="shared" si="6"/>
        <v>165268.43</v>
      </c>
    </row>
    <row r="420" spans="1:14" s="48" customFormat="1" ht="15.6" x14ac:dyDescent="0.3">
      <c r="A420" s="41" t="s">
        <v>832</v>
      </c>
      <c r="B420" s="42" t="s">
        <v>833</v>
      </c>
      <c r="C420" s="37">
        <v>333988.21999999997</v>
      </c>
      <c r="D420" s="37">
        <v>124868.94</v>
      </c>
      <c r="E420" s="37">
        <v>4561.53</v>
      </c>
      <c r="F420" s="37">
        <v>10583.82</v>
      </c>
      <c r="G420" s="37">
        <v>7566.66</v>
      </c>
      <c r="H420" s="37">
        <v>3694.86</v>
      </c>
      <c r="I420" s="37">
        <v>8486.89</v>
      </c>
      <c r="J420" s="37">
        <v>665.77</v>
      </c>
      <c r="K420" s="37">
        <v>1522.77</v>
      </c>
      <c r="L420" s="38">
        <v>1</v>
      </c>
      <c r="M420" s="37">
        <v>0</v>
      </c>
      <c r="N420" s="39">
        <f t="shared" si="6"/>
        <v>495940.46</v>
      </c>
    </row>
    <row r="421" spans="1:14" s="48" customFormat="1" ht="15.6" x14ac:dyDescent="0.3">
      <c r="A421" s="41" t="s">
        <v>834</v>
      </c>
      <c r="B421" s="42" t="s">
        <v>835</v>
      </c>
      <c r="C421" s="37">
        <v>12496351.379999999</v>
      </c>
      <c r="D421" s="37">
        <v>3068690.46</v>
      </c>
      <c r="E421" s="37">
        <v>175714.05</v>
      </c>
      <c r="F421" s="37">
        <v>224118.36</v>
      </c>
      <c r="G421" s="37">
        <v>117521.58</v>
      </c>
      <c r="H421" s="37">
        <v>208073.18</v>
      </c>
      <c r="I421" s="37">
        <v>415787.78</v>
      </c>
      <c r="J421" s="37">
        <v>20345.3</v>
      </c>
      <c r="K421" s="37">
        <v>103404.53</v>
      </c>
      <c r="L421" s="38">
        <v>2676866</v>
      </c>
      <c r="M421" s="37">
        <v>0</v>
      </c>
      <c r="N421" s="39">
        <f t="shared" si="6"/>
        <v>19506872.620000001</v>
      </c>
    </row>
    <row r="422" spans="1:14" s="48" customFormat="1" ht="15.6" x14ac:dyDescent="0.3">
      <c r="A422" s="41" t="s">
        <v>836</v>
      </c>
      <c r="B422" s="42" t="s">
        <v>837</v>
      </c>
      <c r="C422" s="37">
        <v>628707</v>
      </c>
      <c r="D422" s="37">
        <v>407202.78</v>
      </c>
      <c r="E422" s="37">
        <v>9295.3799999999992</v>
      </c>
      <c r="F422" s="37">
        <v>19078.490000000002</v>
      </c>
      <c r="G422" s="37">
        <v>28141.51</v>
      </c>
      <c r="H422" s="37">
        <v>7872.41</v>
      </c>
      <c r="I422" s="37">
        <v>23875.45</v>
      </c>
      <c r="J422" s="37">
        <v>1402.9</v>
      </c>
      <c r="K422" s="37">
        <v>3444.69</v>
      </c>
      <c r="L422" s="38">
        <v>0</v>
      </c>
      <c r="M422" s="37">
        <v>0</v>
      </c>
      <c r="N422" s="39">
        <f t="shared" si="6"/>
        <v>1129020.6099999999</v>
      </c>
    </row>
    <row r="423" spans="1:14" s="48" customFormat="1" ht="15.6" x14ac:dyDescent="0.3">
      <c r="A423" s="41" t="s">
        <v>838</v>
      </c>
      <c r="B423" s="42" t="s">
        <v>839</v>
      </c>
      <c r="C423" s="37">
        <v>261503.28</v>
      </c>
      <c r="D423" s="37">
        <v>58792.19</v>
      </c>
      <c r="E423" s="37">
        <v>4055.6</v>
      </c>
      <c r="F423" s="37">
        <v>9793.93</v>
      </c>
      <c r="G423" s="37">
        <v>11450.28</v>
      </c>
      <c r="H423" s="37">
        <v>2675.38</v>
      </c>
      <c r="I423" s="37">
        <v>8381.9599999999991</v>
      </c>
      <c r="J423" s="37">
        <v>719.75</v>
      </c>
      <c r="K423" s="37">
        <v>1026.1099999999999</v>
      </c>
      <c r="L423" s="38">
        <v>0</v>
      </c>
      <c r="M423" s="37">
        <v>0</v>
      </c>
      <c r="N423" s="39">
        <f t="shared" si="6"/>
        <v>358398.48</v>
      </c>
    </row>
    <row r="424" spans="1:14" s="48" customFormat="1" ht="15.6" x14ac:dyDescent="0.3">
      <c r="A424" s="41" t="s">
        <v>840</v>
      </c>
      <c r="B424" s="42" t="s">
        <v>841</v>
      </c>
      <c r="C424" s="37">
        <v>95611.8</v>
      </c>
      <c r="D424" s="37">
        <v>52573.49</v>
      </c>
      <c r="E424" s="37">
        <v>1661.74</v>
      </c>
      <c r="F424" s="37">
        <v>4945.87</v>
      </c>
      <c r="G424" s="37">
        <v>1094.08</v>
      </c>
      <c r="H424" s="37">
        <v>575.54</v>
      </c>
      <c r="I424" s="37">
        <v>801.44</v>
      </c>
      <c r="J424" s="37">
        <v>359.79</v>
      </c>
      <c r="K424" s="37">
        <v>99.6</v>
      </c>
      <c r="L424" s="38">
        <v>0</v>
      </c>
      <c r="M424" s="37">
        <v>0</v>
      </c>
      <c r="N424" s="39">
        <f t="shared" si="6"/>
        <v>157723.35</v>
      </c>
    </row>
    <row r="425" spans="1:14" s="48" customFormat="1" ht="15.6" x14ac:dyDescent="0.3">
      <c r="A425" s="41" t="s">
        <v>842</v>
      </c>
      <c r="B425" s="42" t="s">
        <v>843</v>
      </c>
      <c r="C425" s="37">
        <v>538606.49</v>
      </c>
      <c r="D425" s="37">
        <v>289769.55</v>
      </c>
      <c r="E425" s="37">
        <v>8063.36</v>
      </c>
      <c r="F425" s="37">
        <v>19445.939999999999</v>
      </c>
      <c r="G425" s="37">
        <v>22894.55</v>
      </c>
      <c r="H425" s="37">
        <v>5536.12</v>
      </c>
      <c r="I425" s="37">
        <v>17002.13</v>
      </c>
      <c r="J425" s="37">
        <v>1480.87</v>
      </c>
      <c r="K425" s="37">
        <v>2139.79</v>
      </c>
      <c r="L425" s="38">
        <v>0</v>
      </c>
      <c r="M425" s="37">
        <v>10333.540000000001</v>
      </c>
      <c r="N425" s="39">
        <f t="shared" si="6"/>
        <v>915272.34000000008</v>
      </c>
    </row>
    <row r="426" spans="1:14" s="48" customFormat="1" ht="30" x14ac:dyDescent="0.3">
      <c r="A426" s="41" t="s">
        <v>844</v>
      </c>
      <c r="B426" s="42" t="s">
        <v>845</v>
      </c>
      <c r="C426" s="37">
        <v>582418.99</v>
      </c>
      <c r="D426" s="37">
        <v>325671.02</v>
      </c>
      <c r="E426" s="37">
        <v>8736.68</v>
      </c>
      <c r="F426" s="37">
        <v>17371.189999999999</v>
      </c>
      <c r="G426" s="37">
        <v>27232.2</v>
      </c>
      <c r="H426" s="37">
        <v>7366.84</v>
      </c>
      <c r="I426" s="37">
        <v>22831.200000000001</v>
      </c>
      <c r="J426" s="37">
        <v>1800.25</v>
      </c>
      <c r="K426" s="37">
        <v>3221.33</v>
      </c>
      <c r="L426" s="38">
        <v>0</v>
      </c>
      <c r="M426" s="37">
        <v>0</v>
      </c>
      <c r="N426" s="39">
        <f t="shared" si="6"/>
        <v>996649.69999999984</v>
      </c>
    </row>
    <row r="427" spans="1:14" s="48" customFormat="1" ht="15.6" x14ac:dyDescent="0.3">
      <c r="A427" s="41" t="s">
        <v>846</v>
      </c>
      <c r="B427" s="42" t="s">
        <v>847</v>
      </c>
      <c r="C427" s="37">
        <v>93312.09</v>
      </c>
      <c r="D427" s="37">
        <v>57217.13</v>
      </c>
      <c r="E427" s="37">
        <v>1565.09</v>
      </c>
      <c r="F427" s="37">
        <v>4393.04</v>
      </c>
      <c r="G427" s="37">
        <v>1369.28</v>
      </c>
      <c r="H427" s="37">
        <v>686.73</v>
      </c>
      <c r="I427" s="37">
        <v>1222.74</v>
      </c>
      <c r="J427" s="37">
        <v>329.89</v>
      </c>
      <c r="K427" s="37">
        <v>182.54</v>
      </c>
      <c r="L427" s="38">
        <v>41818</v>
      </c>
      <c r="M427" s="37">
        <v>0</v>
      </c>
      <c r="N427" s="39">
        <f t="shared" si="6"/>
        <v>202096.53000000003</v>
      </c>
    </row>
    <row r="428" spans="1:14" s="48" customFormat="1" ht="15.6" x14ac:dyDescent="0.3">
      <c r="A428" s="41" t="s">
        <v>848</v>
      </c>
      <c r="B428" s="42" t="s">
        <v>849</v>
      </c>
      <c r="C428" s="37">
        <v>160808.93</v>
      </c>
      <c r="D428" s="37">
        <v>47883.4</v>
      </c>
      <c r="E428" s="37">
        <v>2493.25</v>
      </c>
      <c r="F428" s="37">
        <v>6586.73</v>
      </c>
      <c r="G428" s="37">
        <v>4002.94</v>
      </c>
      <c r="H428" s="37">
        <v>1407.73</v>
      </c>
      <c r="I428" s="37">
        <v>3306.9</v>
      </c>
      <c r="J428" s="37">
        <v>496.65</v>
      </c>
      <c r="K428" s="37">
        <v>472.27</v>
      </c>
      <c r="L428" s="38">
        <v>0</v>
      </c>
      <c r="M428" s="37">
        <v>0</v>
      </c>
      <c r="N428" s="39">
        <f t="shared" si="6"/>
        <v>227458.8</v>
      </c>
    </row>
    <row r="429" spans="1:14" s="48" customFormat="1" ht="15.6" x14ac:dyDescent="0.3">
      <c r="A429" s="41" t="s">
        <v>850</v>
      </c>
      <c r="B429" s="42" t="s">
        <v>851</v>
      </c>
      <c r="C429" s="37">
        <v>444364.48</v>
      </c>
      <c r="D429" s="37">
        <v>225366.43</v>
      </c>
      <c r="E429" s="37">
        <v>6919.78</v>
      </c>
      <c r="F429" s="37">
        <v>18159.490000000002</v>
      </c>
      <c r="G429" s="37">
        <v>10887.8</v>
      </c>
      <c r="H429" s="37">
        <v>3911.01</v>
      </c>
      <c r="I429" s="37">
        <v>9225.65</v>
      </c>
      <c r="J429" s="37">
        <v>1440.93</v>
      </c>
      <c r="K429" s="37">
        <v>1315.93</v>
      </c>
      <c r="L429" s="38">
        <v>0</v>
      </c>
      <c r="M429" s="37">
        <v>0</v>
      </c>
      <c r="N429" s="39">
        <f t="shared" si="6"/>
        <v>721591.50000000012</v>
      </c>
    </row>
    <row r="430" spans="1:14" s="48" customFormat="1" ht="15.6" x14ac:dyDescent="0.3">
      <c r="A430" s="41" t="s">
        <v>852</v>
      </c>
      <c r="B430" s="42" t="s">
        <v>853</v>
      </c>
      <c r="C430" s="37">
        <v>113751.83</v>
      </c>
      <c r="D430" s="37">
        <v>50770.63</v>
      </c>
      <c r="E430" s="37">
        <v>1721.88</v>
      </c>
      <c r="F430" s="37">
        <v>4741.13</v>
      </c>
      <c r="G430" s="37">
        <v>1401.98</v>
      </c>
      <c r="H430" s="37">
        <v>934.62</v>
      </c>
      <c r="I430" s="37">
        <v>1633.9</v>
      </c>
      <c r="J430" s="37">
        <v>325.91000000000003</v>
      </c>
      <c r="K430" s="37">
        <v>295.58999999999997</v>
      </c>
      <c r="L430" s="38">
        <v>1949</v>
      </c>
      <c r="M430" s="37">
        <v>0</v>
      </c>
      <c r="N430" s="39">
        <f t="shared" si="6"/>
        <v>177526.47</v>
      </c>
    </row>
    <row r="431" spans="1:14" s="48" customFormat="1" ht="15.6" x14ac:dyDescent="0.3">
      <c r="A431" s="41" t="s">
        <v>854</v>
      </c>
      <c r="B431" s="42" t="s">
        <v>855</v>
      </c>
      <c r="C431" s="37">
        <v>80843.45</v>
      </c>
      <c r="D431" s="37">
        <v>33411.199999999997</v>
      </c>
      <c r="E431" s="37">
        <v>1399.49</v>
      </c>
      <c r="F431" s="37">
        <v>4118.76</v>
      </c>
      <c r="G431" s="37">
        <v>1068.3900000000001</v>
      </c>
      <c r="H431" s="37">
        <v>507.9</v>
      </c>
      <c r="I431" s="37">
        <v>790.59</v>
      </c>
      <c r="J431" s="37">
        <v>298.60000000000002</v>
      </c>
      <c r="K431" s="37">
        <v>98.73</v>
      </c>
      <c r="L431" s="38">
        <v>0</v>
      </c>
      <c r="M431" s="37">
        <v>0</v>
      </c>
      <c r="N431" s="39">
        <f t="shared" si="6"/>
        <v>122537.10999999999</v>
      </c>
    </row>
    <row r="432" spans="1:14" s="48" customFormat="1" ht="15.6" x14ac:dyDescent="0.3">
      <c r="A432" s="41" t="s">
        <v>856</v>
      </c>
      <c r="B432" s="42" t="s">
        <v>857</v>
      </c>
      <c r="C432" s="37">
        <v>256410.23999999999</v>
      </c>
      <c r="D432" s="37">
        <v>216383.56</v>
      </c>
      <c r="E432" s="37">
        <v>4066.14</v>
      </c>
      <c r="F432" s="37">
        <v>10449.049999999999</v>
      </c>
      <c r="G432" s="37">
        <v>9041.3700000000008</v>
      </c>
      <c r="H432" s="37">
        <v>2355.88</v>
      </c>
      <c r="I432" s="37">
        <v>6611.16</v>
      </c>
      <c r="J432" s="37">
        <v>761.08</v>
      </c>
      <c r="K432" s="37">
        <v>824.29</v>
      </c>
      <c r="L432" s="38">
        <v>0</v>
      </c>
      <c r="M432" s="37">
        <v>0</v>
      </c>
      <c r="N432" s="39">
        <f t="shared" si="6"/>
        <v>506902.76999999996</v>
      </c>
    </row>
    <row r="433" spans="1:14" s="48" customFormat="1" ht="15.6" x14ac:dyDescent="0.3">
      <c r="A433" s="41" t="s">
        <v>858</v>
      </c>
      <c r="B433" s="42" t="s">
        <v>859</v>
      </c>
      <c r="C433" s="37">
        <v>827333.83</v>
      </c>
      <c r="D433" s="37">
        <v>93629.23</v>
      </c>
      <c r="E433" s="37">
        <v>13244.84</v>
      </c>
      <c r="F433" s="37">
        <v>8947.49</v>
      </c>
      <c r="G433" s="37">
        <v>4866.91</v>
      </c>
      <c r="H433" s="37">
        <v>17975.07</v>
      </c>
      <c r="I433" s="37">
        <v>35925.5</v>
      </c>
      <c r="J433" s="37">
        <v>556.4</v>
      </c>
      <c r="K433" s="37">
        <v>9576.4599999999991</v>
      </c>
      <c r="L433" s="38">
        <v>10130</v>
      </c>
      <c r="M433" s="37">
        <v>0</v>
      </c>
      <c r="N433" s="39">
        <f t="shared" si="6"/>
        <v>1022185.7299999999</v>
      </c>
    </row>
    <row r="434" spans="1:14" s="48" customFormat="1" ht="15.6" x14ac:dyDescent="0.3">
      <c r="A434" s="41" t="s">
        <v>860</v>
      </c>
      <c r="B434" s="42" t="s">
        <v>861</v>
      </c>
      <c r="C434" s="37">
        <v>460711.46</v>
      </c>
      <c r="D434" s="37">
        <v>73971.8</v>
      </c>
      <c r="E434" s="37">
        <v>7074.37</v>
      </c>
      <c r="F434" s="37">
        <v>16577.580000000002</v>
      </c>
      <c r="G434" s="37">
        <v>21582.74</v>
      </c>
      <c r="H434" s="37">
        <v>4936.92</v>
      </c>
      <c r="I434" s="37">
        <v>15668.88</v>
      </c>
      <c r="J434" s="37">
        <v>1197.58</v>
      </c>
      <c r="K434" s="37">
        <v>1959.84</v>
      </c>
      <c r="L434" s="38">
        <v>13453</v>
      </c>
      <c r="M434" s="37">
        <v>0</v>
      </c>
      <c r="N434" s="39">
        <f t="shared" si="6"/>
        <v>617134.16999999993</v>
      </c>
    </row>
    <row r="435" spans="1:14" s="48" customFormat="1" ht="15.6" x14ac:dyDescent="0.3">
      <c r="A435" s="41" t="s">
        <v>862</v>
      </c>
      <c r="B435" s="42" t="s">
        <v>863</v>
      </c>
      <c r="C435" s="37">
        <v>686031.80999999994</v>
      </c>
      <c r="D435" s="37">
        <v>149361.19</v>
      </c>
      <c r="E435" s="37">
        <v>9921.7199999999993</v>
      </c>
      <c r="F435" s="37">
        <v>21478.74</v>
      </c>
      <c r="G435" s="37">
        <v>39139.67</v>
      </c>
      <c r="H435" s="37">
        <v>8104.99</v>
      </c>
      <c r="I435" s="37">
        <v>28451.48</v>
      </c>
      <c r="J435" s="37">
        <v>1626.31</v>
      </c>
      <c r="K435" s="37">
        <v>3442.25</v>
      </c>
      <c r="L435" s="38">
        <v>0</v>
      </c>
      <c r="M435" s="37">
        <v>0</v>
      </c>
      <c r="N435" s="39">
        <f t="shared" si="6"/>
        <v>947558.16</v>
      </c>
    </row>
    <row r="436" spans="1:14" s="48" customFormat="1" ht="15.6" x14ac:dyDescent="0.3">
      <c r="A436" s="41" t="s">
        <v>864</v>
      </c>
      <c r="B436" s="42" t="s">
        <v>865</v>
      </c>
      <c r="C436" s="37">
        <v>156829.01</v>
      </c>
      <c r="D436" s="37">
        <v>54904</v>
      </c>
      <c r="E436" s="37">
        <v>2599.4699999999998</v>
      </c>
      <c r="F436" s="37">
        <v>6725.97</v>
      </c>
      <c r="G436" s="37">
        <v>5297.83</v>
      </c>
      <c r="H436" s="37">
        <v>1402.66</v>
      </c>
      <c r="I436" s="37">
        <v>3845.32</v>
      </c>
      <c r="J436" s="37">
        <v>489.92</v>
      </c>
      <c r="K436" s="37">
        <v>474.54</v>
      </c>
      <c r="L436" s="38">
        <v>0</v>
      </c>
      <c r="M436" s="37">
        <v>0</v>
      </c>
      <c r="N436" s="39">
        <f t="shared" si="6"/>
        <v>232568.72000000003</v>
      </c>
    </row>
    <row r="437" spans="1:14" s="48" customFormat="1" ht="15.6" x14ac:dyDescent="0.3">
      <c r="A437" s="41" t="s">
        <v>866</v>
      </c>
      <c r="B437" s="42" t="s">
        <v>867</v>
      </c>
      <c r="C437" s="37">
        <v>137213.67000000001</v>
      </c>
      <c r="D437" s="37">
        <v>67948.13</v>
      </c>
      <c r="E437" s="37">
        <v>2296.14</v>
      </c>
      <c r="F437" s="37">
        <v>6256.96</v>
      </c>
      <c r="G437" s="37">
        <v>3598.94</v>
      </c>
      <c r="H437" s="37">
        <v>1090.32</v>
      </c>
      <c r="I437" s="37">
        <v>2618.36</v>
      </c>
      <c r="J437" s="37">
        <v>464.96</v>
      </c>
      <c r="K437" s="37">
        <v>322.68</v>
      </c>
      <c r="L437" s="38">
        <v>0</v>
      </c>
      <c r="M437" s="37">
        <v>0</v>
      </c>
      <c r="N437" s="39">
        <f t="shared" si="6"/>
        <v>221810.16</v>
      </c>
    </row>
    <row r="438" spans="1:14" s="48" customFormat="1" ht="15.6" x14ac:dyDescent="0.3">
      <c r="A438" s="41" t="s">
        <v>868</v>
      </c>
      <c r="B438" s="42" t="s">
        <v>869</v>
      </c>
      <c r="C438" s="37">
        <v>75700.78</v>
      </c>
      <c r="D438" s="37">
        <v>50836.88</v>
      </c>
      <c r="E438" s="37">
        <v>1311.27</v>
      </c>
      <c r="F438" s="37">
        <v>3927.85</v>
      </c>
      <c r="G438" s="37">
        <v>742.74</v>
      </c>
      <c r="H438" s="37">
        <v>448.43</v>
      </c>
      <c r="I438" s="37">
        <v>571.52</v>
      </c>
      <c r="J438" s="37">
        <v>281.33</v>
      </c>
      <c r="K438" s="37">
        <v>74.25</v>
      </c>
      <c r="L438" s="38">
        <v>0</v>
      </c>
      <c r="M438" s="37">
        <v>0</v>
      </c>
      <c r="N438" s="39">
        <f t="shared" si="6"/>
        <v>133895.04999999996</v>
      </c>
    </row>
    <row r="439" spans="1:14" s="48" customFormat="1" ht="15.6" x14ac:dyDescent="0.3">
      <c r="A439" s="41" t="s">
        <v>870</v>
      </c>
      <c r="B439" s="42" t="s">
        <v>871</v>
      </c>
      <c r="C439" s="37">
        <v>126224.19999999998</v>
      </c>
      <c r="D439" s="37">
        <v>52622.33</v>
      </c>
      <c r="E439" s="37">
        <v>2004.74</v>
      </c>
      <c r="F439" s="37">
        <v>4829.63</v>
      </c>
      <c r="G439" s="37">
        <v>4266.8100000000004</v>
      </c>
      <c r="H439" s="37">
        <v>1293.06</v>
      </c>
      <c r="I439" s="37">
        <v>3533.38</v>
      </c>
      <c r="J439" s="37">
        <v>349.01</v>
      </c>
      <c r="K439" s="37">
        <v>494.72</v>
      </c>
      <c r="L439" s="38">
        <v>9733</v>
      </c>
      <c r="M439" s="37">
        <v>0</v>
      </c>
      <c r="N439" s="39">
        <f t="shared" si="6"/>
        <v>205350.87999999998</v>
      </c>
    </row>
    <row r="440" spans="1:14" s="48" customFormat="1" ht="15.6" x14ac:dyDescent="0.3">
      <c r="A440" s="41" t="s">
        <v>872</v>
      </c>
      <c r="B440" s="42" t="s">
        <v>873</v>
      </c>
      <c r="C440" s="37">
        <v>117819.23999999999</v>
      </c>
      <c r="D440" s="37">
        <v>56213.69</v>
      </c>
      <c r="E440" s="37">
        <v>1975.56</v>
      </c>
      <c r="F440" s="37">
        <v>5561.62</v>
      </c>
      <c r="G440" s="37">
        <v>2093.79</v>
      </c>
      <c r="H440" s="37">
        <v>860.78</v>
      </c>
      <c r="I440" s="37">
        <v>1681.44</v>
      </c>
      <c r="J440" s="37">
        <v>415.68</v>
      </c>
      <c r="K440" s="37">
        <v>226.59</v>
      </c>
      <c r="L440" s="38">
        <v>0</v>
      </c>
      <c r="M440" s="37">
        <v>0</v>
      </c>
      <c r="N440" s="39">
        <f t="shared" si="6"/>
        <v>186848.38999999998</v>
      </c>
    </row>
    <row r="441" spans="1:14" s="48" customFormat="1" ht="15.6" x14ac:dyDescent="0.3">
      <c r="A441" s="41" t="s">
        <v>874</v>
      </c>
      <c r="B441" s="42" t="s">
        <v>875</v>
      </c>
      <c r="C441" s="37">
        <v>178608.32</v>
      </c>
      <c r="D441" s="37">
        <v>48130.400000000001</v>
      </c>
      <c r="E441" s="37">
        <v>2885.43</v>
      </c>
      <c r="F441" s="37">
        <v>7453.67</v>
      </c>
      <c r="G441" s="37">
        <v>6526.59</v>
      </c>
      <c r="H441" s="37">
        <v>1615.6</v>
      </c>
      <c r="I441" s="37">
        <v>4588.13</v>
      </c>
      <c r="J441" s="37">
        <v>545.30999999999995</v>
      </c>
      <c r="K441" s="37">
        <v>555.11</v>
      </c>
      <c r="L441" s="38">
        <v>8346</v>
      </c>
      <c r="M441" s="37">
        <v>0</v>
      </c>
      <c r="N441" s="39">
        <f t="shared" si="6"/>
        <v>259254.56</v>
      </c>
    </row>
    <row r="442" spans="1:14" s="48" customFormat="1" ht="15.6" x14ac:dyDescent="0.3">
      <c r="A442" s="41" t="s">
        <v>876</v>
      </c>
      <c r="B442" s="42" t="s">
        <v>877</v>
      </c>
      <c r="C442" s="37">
        <v>272461.86</v>
      </c>
      <c r="D442" s="37">
        <v>67451.8</v>
      </c>
      <c r="E442" s="37">
        <v>3956.1</v>
      </c>
      <c r="F442" s="37">
        <v>10452.75</v>
      </c>
      <c r="G442" s="37">
        <v>9524.08</v>
      </c>
      <c r="H442" s="37">
        <v>2449.4</v>
      </c>
      <c r="I442" s="37">
        <v>6904.09</v>
      </c>
      <c r="J442" s="37">
        <v>752.6</v>
      </c>
      <c r="K442" s="37">
        <v>854.23</v>
      </c>
      <c r="L442" s="38">
        <v>0</v>
      </c>
      <c r="M442" s="37">
        <v>0</v>
      </c>
      <c r="N442" s="39">
        <f t="shared" si="6"/>
        <v>374806.91</v>
      </c>
    </row>
    <row r="443" spans="1:14" s="48" customFormat="1" ht="15.6" x14ac:dyDescent="0.3">
      <c r="A443" s="41" t="s">
        <v>878</v>
      </c>
      <c r="B443" s="42" t="s">
        <v>879</v>
      </c>
      <c r="C443" s="37">
        <v>383238.86</v>
      </c>
      <c r="D443" s="37">
        <v>76513.73</v>
      </c>
      <c r="E443" s="37">
        <v>6035.3</v>
      </c>
      <c r="F443" s="37">
        <v>8745.94</v>
      </c>
      <c r="G443" s="37">
        <v>8613.6299999999992</v>
      </c>
      <c r="H443" s="37">
        <v>6330.37</v>
      </c>
      <c r="I443" s="37">
        <v>14489.45</v>
      </c>
      <c r="J443" s="37">
        <v>612.22</v>
      </c>
      <c r="K443" s="37">
        <v>3107.97</v>
      </c>
      <c r="L443" s="38">
        <v>0</v>
      </c>
      <c r="M443" s="37">
        <v>0</v>
      </c>
      <c r="N443" s="39">
        <f t="shared" si="6"/>
        <v>507687.46999999991</v>
      </c>
    </row>
    <row r="444" spans="1:14" s="48" customFormat="1" ht="15.6" x14ac:dyDescent="0.3">
      <c r="A444" s="41" t="s">
        <v>880</v>
      </c>
      <c r="B444" s="42" t="s">
        <v>881</v>
      </c>
      <c r="C444" s="37">
        <v>106116.64</v>
      </c>
      <c r="D444" s="37">
        <v>43616.800000000003</v>
      </c>
      <c r="E444" s="37">
        <v>1788.78</v>
      </c>
      <c r="F444" s="37">
        <v>5071.1499999999996</v>
      </c>
      <c r="G444" s="37">
        <v>2209.84</v>
      </c>
      <c r="H444" s="37">
        <v>760.79</v>
      </c>
      <c r="I444" s="37">
        <v>1560.24</v>
      </c>
      <c r="J444" s="37">
        <v>370.06</v>
      </c>
      <c r="K444" s="37">
        <v>194.3</v>
      </c>
      <c r="L444" s="38">
        <v>7855</v>
      </c>
      <c r="M444" s="37">
        <v>0</v>
      </c>
      <c r="N444" s="39">
        <f t="shared" si="6"/>
        <v>169543.59999999998</v>
      </c>
    </row>
    <row r="445" spans="1:14" s="48" customFormat="1" ht="15.6" x14ac:dyDescent="0.3">
      <c r="A445" s="41" t="s">
        <v>882</v>
      </c>
      <c r="B445" s="42" t="s">
        <v>883</v>
      </c>
      <c r="C445" s="37">
        <v>753030.11</v>
      </c>
      <c r="D445" s="37">
        <v>72142.600000000006</v>
      </c>
      <c r="E445" s="37">
        <v>9122.65</v>
      </c>
      <c r="F445" s="37">
        <v>26148.73</v>
      </c>
      <c r="G445" s="37">
        <v>22975.34</v>
      </c>
      <c r="H445" s="37">
        <v>6390.61</v>
      </c>
      <c r="I445" s="37">
        <v>17142.2</v>
      </c>
      <c r="J445" s="37">
        <v>1535.32</v>
      </c>
      <c r="K445" s="37">
        <v>2187.3000000000002</v>
      </c>
      <c r="L445" s="38">
        <v>0</v>
      </c>
      <c r="M445" s="37">
        <v>0</v>
      </c>
      <c r="N445" s="39">
        <f t="shared" si="6"/>
        <v>910674.85999999987</v>
      </c>
    </row>
    <row r="446" spans="1:14" s="48" customFormat="1" ht="15.6" x14ac:dyDescent="0.3">
      <c r="A446" s="41" t="s">
        <v>884</v>
      </c>
      <c r="B446" s="42" t="s">
        <v>885</v>
      </c>
      <c r="C446" s="37">
        <v>152218.90999999997</v>
      </c>
      <c r="D446" s="37">
        <v>52639.199999999997</v>
      </c>
      <c r="E446" s="37">
        <v>2574.9699999999998</v>
      </c>
      <c r="F446" s="37">
        <v>6862.12</v>
      </c>
      <c r="G446" s="37">
        <v>4378.93</v>
      </c>
      <c r="H446" s="37">
        <v>1245.8</v>
      </c>
      <c r="I446" s="37">
        <v>3132.04</v>
      </c>
      <c r="J446" s="37">
        <v>579.54</v>
      </c>
      <c r="K446" s="37">
        <v>378.95</v>
      </c>
      <c r="L446" s="38">
        <v>0</v>
      </c>
      <c r="M446" s="37">
        <v>0</v>
      </c>
      <c r="N446" s="39">
        <f t="shared" si="6"/>
        <v>224010.46</v>
      </c>
    </row>
    <row r="447" spans="1:14" s="48" customFormat="1" ht="15.6" x14ac:dyDescent="0.3">
      <c r="A447" s="41" t="s">
        <v>886</v>
      </c>
      <c r="B447" s="42" t="s">
        <v>887</v>
      </c>
      <c r="C447" s="37">
        <v>1336962.26</v>
      </c>
      <c r="D447" s="37">
        <v>2679552.91</v>
      </c>
      <c r="E447" s="37">
        <v>19241.39</v>
      </c>
      <c r="F447" s="37">
        <v>38234.47</v>
      </c>
      <c r="G447" s="37">
        <v>60929.41</v>
      </c>
      <c r="H447" s="37">
        <v>17287.650000000001</v>
      </c>
      <c r="I447" s="37">
        <v>51995.26</v>
      </c>
      <c r="J447" s="37">
        <v>2650.89</v>
      </c>
      <c r="K447" s="37">
        <v>7714.76</v>
      </c>
      <c r="L447" s="38">
        <v>902540</v>
      </c>
      <c r="M447" s="37">
        <v>0</v>
      </c>
      <c r="N447" s="39">
        <f t="shared" si="6"/>
        <v>5117109</v>
      </c>
    </row>
    <row r="448" spans="1:14" s="48" customFormat="1" ht="15.6" x14ac:dyDescent="0.3">
      <c r="A448" s="41" t="s">
        <v>888</v>
      </c>
      <c r="B448" s="42" t="s">
        <v>889</v>
      </c>
      <c r="C448" s="37">
        <v>112873.24</v>
      </c>
      <c r="D448" s="37">
        <v>79168.91</v>
      </c>
      <c r="E448" s="37">
        <v>1833.96</v>
      </c>
      <c r="F448" s="37">
        <v>5386.42</v>
      </c>
      <c r="G448" s="37">
        <v>1907.87</v>
      </c>
      <c r="H448" s="37">
        <v>747.04</v>
      </c>
      <c r="I448" s="37">
        <v>1382.9</v>
      </c>
      <c r="J448" s="37">
        <v>407.45</v>
      </c>
      <c r="K448" s="37">
        <v>167.31</v>
      </c>
      <c r="L448" s="38">
        <v>5268</v>
      </c>
      <c r="M448" s="37">
        <v>0</v>
      </c>
      <c r="N448" s="39">
        <f t="shared" si="6"/>
        <v>209143.10000000003</v>
      </c>
    </row>
    <row r="449" spans="1:14" s="48" customFormat="1" ht="15.6" x14ac:dyDescent="0.3">
      <c r="A449" s="41" t="s">
        <v>890</v>
      </c>
      <c r="B449" s="42" t="s">
        <v>891</v>
      </c>
      <c r="C449" s="37">
        <v>429118.37000000005</v>
      </c>
      <c r="D449" s="37">
        <v>141002.94</v>
      </c>
      <c r="E449" s="37">
        <v>6475.19</v>
      </c>
      <c r="F449" s="37">
        <v>12436.03</v>
      </c>
      <c r="G449" s="37">
        <v>21607.93</v>
      </c>
      <c r="H449" s="37">
        <v>5688.08</v>
      </c>
      <c r="I449" s="37">
        <v>18027.46</v>
      </c>
      <c r="J449" s="37">
        <v>1055.28</v>
      </c>
      <c r="K449" s="37">
        <v>2552.3200000000002</v>
      </c>
      <c r="L449" s="38">
        <v>0</v>
      </c>
      <c r="M449" s="37">
        <v>0</v>
      </c>
      <c r="N449" s="39">
        <f t="shared" si="6"/>
        <v>637963.6</v>
      </c>
    </row>
    <row r="450" spans="1:14" s="48" customFormat="1" ht="15.6" x14ac:dyDescent="0.3">
      <c r="A450" s="41" t="s">
        <v>892</v>
      </c>
      <c r="B450" s="42" t="s">
        <v>893</v>
      </c>
      <c r="C450" s="37">
        <v>86035.74</v>
      </c>
      <c r="D450" s="37">
        <v>35704.980000000003</v>
      </c>
      <c r="E450" s="37">
        <v>1463.49</v>
      </c>
      <c r="F450" s="37">
        <v>3221.22</v>
      </c>
      <c r="G450" s="37">
        <v>583.41</v>
      </c>
      <c r="H450" s="37">
        <v>997.35</v>
      </c>
      <c r="I450" s="37">
        <v>1698.03</v>
      </c>
      <c r="J450" s="37">
        <v>232.94</v>
      </c>
      <c r="K450" s="37">
        <v>410.67</v>
      </c>
      <c r="L450" s="38">
        <v>1237</v>
      </c>
      <c r="M450" s="37">
        <v>0</v>
      </c>
      <c r="N450" s="39">
        <f t="shared" si="6"/>
        <v>131584.83000000002</v>
      </c>
    </row>
    <row r="451" spans="1:14" s="48" customFormat="1" ht="15.6" x14ac:dyDescent="0.3">
      <c r="A451" s="41" t="s">
        <v>894</v>
      </c>
      <c r="B451" s="42" t="s">
        <v>895</v>
      </c>
      <c r="C451" s="37">
        <v>70270.19</v>
      </c>
      <c r="D451" s="37">
        <v>33140.22</v>
      </c>
      <c r="E451" s="37">
        <v>1095.96</v>
      </c>
      <c r="F451" s="37">
        <v>3141</v>
      </c>
      <c r="G451" s="37">
        <v>1001.42</v>
      </c>
      <c r="H451" s="37">
        <v>517.53</v>
      </c>
      <c r="I451" s="37">
        <v>923.43</v>
      </c>
      <c r="J451" s="37">
        <v>219.55</v>
      </c>
      <c r="K451" s="37">
        <v>141.44999999999999</v>
      </c>
      <c r="L451" s="38">
        <v>0</v>
      </c>
      <c r="M451" s="37">
        <v>0</v>
      </c>
      <c r="N451" s="39">
        <f t="shared" si="6"/>
        <v>110450.75</v>
      </c>
    </row>
    <row r="452" spans="1:14" s="48" customFormat="1" ht="15.6" x14ac:dyDescent="0.3">
      <c r="A452" s="41" t="s">
        <v>896</v>
      </c>
      <c r="B452" s="42" t="s">
        <v>897</v>
      </c>
      <c r="C452" s="37">
        <v>81419.11</v>
      </c>
      <c r="D452" s="37">
        <v>38803.93</v>
      </c>
      <c r="E452" s="37">
        <v>1393.99</v>
      </c>
      <c r="F452" s="37">
        <v>4113.8</v>
      </c>
      <c r="G452" s="37">
        <v>1122.6400000000001</v>
      </c>
      <c r="H452" s="37">
        <v>510.56</v>
      </c>
      <c r="I452" s="37">
        <v>819.18</v>
      </c>
      <c r="J452" s="37">
        <v>302.94</v>
      </c>
      <c r="K452" s="37">
        <v>99.11</v>
      </c>
      <c r="L452" s="38">
        <v>0</v>
      </c>
      <c r="M452" s="37">
        <v>0</v>
      </c>
      <c r="N452" s="39">
        <f t="shared" si="6"/>
        <v>128585.26000000001</v>
      </c>
    </row>
    <row r="453" spans="1:14" s="48" customFormat="1" ht="15.6" x14ac:dyDescent="0.3">
      <c r="A453" s="41" t="s">
        <v>898</v>
      </c>
      <c r="B453" s="42" t="s">
        <v>899</v>
      </c>
      <c r="C453" s="37">
        <v>145417.85</v>
      </c>
      <c r="D453" s="37">
        <v>51739.199999999997</v>
      </c>
      <c r="E453" s="37">
        <v>2398.36</v>
      </c>
      <c r="F453" s="37">
        <v>6410.18</v>
      </c>
      <c r="G453" s="37">
        <v>3969.28</v>
      </c>
      <c r="H453" s="37">
        <v>1219.46</v>
      </c>
      <c r="I453" s="37">
        <v>3020.94</v>
      </c>
      <c r="J453" s="37">
        <v>464.9</v>
      </c>
      <c r="K453" s="37">
        <v>386.05</v>
      </c>
      <c r="L453" s="38">
        <v>0</v>
      </c>
      <c r="M453" s="37">
        <v>0</v>
      </c>
      <c r="N453" s="39">
        <f t="shared" si="6"/>
        <v>215026.21999999994</v>
      </c>
    </row>
    <row r="454" spans="1:14" s="48" customFormat="1" ht="15.6" x14ac:dyDescent="0.3">
      <c r="A454" s="41" t="s">
        <v>900</v>
      </c>
      <c r="B454" s="42" t="s">
        <v>901</v>
      </c>
      <c r="C454" s="37">
        <v>350372.6</v>
      </c>
      <c r="D454" s="37">
        <v>224690.73</v>
      </c>
      <c r="E454" s="37">
        <v>5316.59</v>
      </c>
      <c r="F454" s="37">
        <v>12567.58</v>
      </c>
      <c r="G454" s="37">
        <v>14118.35</v>
      </c>
      <c r="H454" s="37">
        <v>3685.97</v>
      </c>
      <c r="I454" s="37">
        <v>10964.32</v>
      </c>
      <c r="J454" s="37">
        <v>998.96</v>
      </c>
      <c r="K454" s="37">
        <v>1444.67</v>
      </c>
      <c r="L454" s="38">
        <v>0</v>
      </c>
      <c r="M454" s="37">
        <v>0</v>
      </c>
      <c r="N454" s="39">
        <f t="shared" si="6"/>
        <v>624159.76999999979</v>
      </c>
    </row>
    <row r="455" spans="1:14" s="48" customFormat="1" ht="15.6" x14ac:dyDescent="0.3">
      <c r="A455" s="41" t="s">
        <v>902</v>
      </c>
      <c r="B455" s="42" t="s">
        <v>903</v>
      </c>
      <c r="C455" s="37">
        <v>753300.79</v>
      </c>
      <c r="D455" s="37">
        <v>453357.1</v>
      </c>
      <c r="E455" s="37">
        <v>11268.25</v>
      </c>
      <c r="F455" s="37">
        <v>24362.57</v>
      </c>
      <c r="G455" s="37">
        <v>40342.22</v>
      </c>
      <c r="H455" s="37">
        <v>8930</v>
      </c>
      <c r="I455" s="37">
        <v>30057.47</v>
      </c>
      <c r="J455" s="37">
        <v>1784.85</v>
      </c>
      <c r="K455" s="37">
        <v>3787.38</v>
      </c>
      <c r="L455" s="38">
        <v>0</v>
      </c>
      <c r="M455" s="37">
        <v>0</v>
      </c>
      <c r="N455" s="39">
        <f t="shared" si="6"/>
        <v>1327190.6300000001</v>
      </c>
    </row>
    <row r="456" spans="1:14" s="48" customFormat="1" ht="15.6" x14ac:dyDescent="0.3">
      <c r="A456" s="41" t="s">
        <v>904</v>
      </c>
      <c r="B456" s="42" t="s">
        <v>905</v>
      </c>
      <c r="C456" s="37">
        <v>153481.72</v>
      </c>
      <c r="D456" s="37">
        <v>42639.199999999997</v>
      </c>
      <c r="E456" s="37">
        <v>2429.16</v>
      </c>
      <c r="F456" s="37">
        <v>6135.6</v>
      </c>
      <c r="G456" s="37">
        <v>5952.65</v>
      </c>
      <c r="H456" s="37">
        <v>1457.24</v>
      </c>
      <c r="I456" s="37">
        <v>4263.6000000000004</v>
      </c>
      <c r="J456" s="37">
        <v>439.38</v>
      </c>
      <c r="K456" s="37">
        <v>525.30999999999995</v>
      </c>
      <c r="L456" s="38">
        <v>4686</v>
      </c>
      <c r="M456" s="37">
        <v>0</v>
      </c>
      <c r="N456" s="39">
        <f t="shared" si="6"/>
        <v>222009.86</v>
      </c>
    </row>
    <row r="457" spans="1:14" s="48" customFormat="1" ht="15.6" x14ac:dyDescent="0.3">
      <c r="A457" s="41" t="s">
        <v>906</v>
      </c>
      <c r="B457" s="42" t="s">
        <v>907</v>
      </c>
      <c r="C457" s="37">
        <v>212350.8</v>
      </c>
      <c r="D457" s="37">
        <v>62301.15</v>
      </c>
      <c r="E457" s="37">
        <v>3387.68</v>
      </c>
      <c r="F457" s="37">
        <v>8002.41</v>
      </c>
      <c r="G457" s="37">
        <v>7757.08</v>
      </c>
      <c r="H457" s="37">
        <v>2225.2199999999998</v>
      </c>
      <c r="I457" s="37">
        <v>6264.48</v>
      </c>
      <c r="J457" s="37">
        <v>625.66999999999996</v>
      </c>
      <c r="K457" s="37">
        <v>863.51</v>
      </c>
      <c r="L457" s="38">
        <v>7802</v>
      </c>
      <c r="M457" s="37">
        <v>0</v>
      </c>
      <c r="N457" s="39">
        <f t="shared" ref="N457:N520" si="7">SUM(C457:M457)</f>
        <v>311579.99999999994</v>
      </c>
    </row>
    <row r="458" spans="1:14" s="48" customFormat="1" ht="15.6" x14ac:dyDescent="0.3">
      <c r="A458" s="41" t="s">
        <v>908</v>
      </c>
      <c r="B458" s="42" t="s">
        <v>909</v>
      </c>
      <c r="C458" s="37">
        <v>644681.17000000004</v>
      </c>
      <c r="D458" s="37">
        <v>85151</v>
      </c>
      <c r="E458" s="37">
        <v>9810.09</v>
      </c>
      <c r="F458" s="37">
        <v>22540.29</v>
      </c>
      <c r="G458" s="37">
        <v>34423.040000000001</v>
      </c>
      <c r="H458" s="37">
        <v>7095.14</v>
      </c>
      <c r="I458" s="37">
        <v>23650</v>
      </c>
      <c r="J458" s="37">
        <v>1643.43</v>
      </c>
      <c r="K458" s="37">
        <v>2870.04</v>
      </c>
      <c r="L458" s="38">
        <v>0</v>
      </c>
      <c r="M458" s="37">
        <v>0</v>
      </c>
      <c r="N458" s="39">
        <f t="shared" si="7"/>
        <v>831864.20000000019</v>
      </c>
    </row>
    <row r="459" spans="1:14" s="48" customFormat="1" ht="15.6" x14ac:dyDescent="0.3">
      <c r="A459" s="41" t="s">
        <v>910</v>
      </c>
      <c r="B459" s="42" t="s">
        <v>911</v>
      </c>
      <c r="C459" s="37">
        <v>132165.94999999998</v>
      </c>
      <c r="D459" s="37">
        <v>57876.18</v>
      </c>
      <c r="E459" s="37">
        <v>2251.83</v>
      </c>
      <c r="F459" s="37">
        <v>6010.17</v>
      </c>
      <c r="G459" s="37">
        <v>2525.73</v>
      </c>
      <c r="H459" s="37">
        <v>1096.55</v>
      </c>
      <c r="I459" s="37">
        <v>2196.9699999999998</v>
      </c>
      <c r="J459" s="37">
        <v>435.72</v>
      </c>
      <c r="K459" s="37">
        <v>340.26</v>
      </c>
      <c r="L459" s="38">
        <v>0</v>
      </c>
      <c r="M459" s="37">
        <v>0</v>
      </c>
      <c r="N459" s="39">
        <f t="shared" si="7"/>
        <v>204899.36</v>
      </c>
    </row>
    <row r="460" spans="1:14" s="48" customFormat="1" ht="15.6" x14ac:dyDescent="0.3">
      <c r="A460" s="41" t="s">
        <v>912</v>
      </c>
      <c r="B460" s="42" t="s">
        <v>913</v>
      </c>
      <c r="C460" s="37">
        <v>319715.66000000003</v>
      </c>
      <c r="D460" s="37">
        <v>127055.35</v>
      </c>
      <c r="E460" s="37">
        <v>4842.54</v>
      </c>
      <c r="F460" s="37">
        <v>12418.16</v>
      </c>
      <c r="G460" s="37">
        <v>10654.65</v>
      </c>
      <c r="H460" s="37">
        <v>2982.62</v>
      </c>
      <c r="I460" s="37">
        <v>8079.89</v>
      </c>
      <c r="J460" s="37">
        <v>917.64</v>
      </c>
      <c r="K460" s="37">
        <v>1066.3800000000001</v>
      </c>
      <c r="L460" s="38">
        <v>0</v>
      </c>
      <c r="M460" s="37">
        <v>0</v>
      </c>
      <c r="N460" s="39">
        <f t="shared" si="7"/>
        <v>487732.89</v>
      </c>
    </row>
    <row r="461" spans="1:14" s="48" customFormat="1" ht="15.6" x14ac:dyDescent="0.3">
      <c r="A461" s="41" t="s">
        <v>914</v>
      </c>
      <c r="B461" s="42" t="s">
        <v>915</v>
      </c>
      <c r="C461" s="37">
        <v>257171.46</v>
      </c>
      <c r="D461" s="37">
        <v>77427.14</v>
      </c>
      <c r="E461" s="37">
        <v>3988.26</v>
      </c>
      <c r="F461" s="37">
        <v>7045.53</v>
      </c>
      <c r="G461" s="37">
        <v>9220.81</v>
      </c>
      <c r="H461" s="37">
        <v>3702.27</v>
      </c>
      <c r="I461" s="37">
        <v>9919.73</v>
      </c>
      <c r="J461" s="37">
        <v>509.04</v>
      </c>
      <c r="K461" s="37">
        <v>1723.97</v>
      </c>
      <c r="L461" s="38">
        <v>0</v>
      </c>
      <c r="M461" s="37">
        <v>0</v>
      </c>
      <c r="N461" s="39">
        <f t="shared" si="7"/>
        <v>370708.20999999996</v>
      </c>
    </row>
    <row r="462" spans="1:14" s="48" customFormat="1" ht="15.6" x14ac:dyDescent="0.3">
      <c r="A462" s="41" t="s">
        <v>916</v>
      </c>
      <c r="B462" s="42" t="s">
        <v>917</v>
      </c>
      <c r="C462" s="37">
        <v>198297.44</v>
      </c>
      <c r="D462" s="37">
        <v>46487.6</v>
      </c>
      <c r="E462" s="37">
        <v>3153.83</v>
      </c>
      <c r="F462" s="37">
        <v>7743.22</v>
      </c>
      <c r="G462" s="37">
        <v>8473.57</v>
      </c>
      <c r="H462" s="37">
        <v>1965.59</v>
      </c>
      <c r="I462" s="37">
        <v>6056.12</v>
      </c>
      <c r="J462" s="37">
        <v>576.36</v>
      </c>
      <c r="K462" s="37">
        <v>732.71</v>
      </c>
      <c r="L462" s="38">
        <v>0</v>
      </c>
      <c r="M462" s="37">
        <v>0</v>
      </c>
      <c r="N462" s="39">
        <f t="shared" si="7"/>
        <v>273486.44</v>
      </c>
    </row>
    <row r="463" spans="1:14" s="48" customFormat="1" ht="15.6" x14ac:dyDescent="0.3">
      <c r="A463" s="41" t="s">
        <v>918</v>
      </c>
      <c r="B463" s="42" t="s">
        <v>919</v>
      </c>
      <c r="C463" s="37">
        <v>195281.76</v>
      </c>
      <c r="D463" s="37">
        <v>98512.44</v>
      </c>
      <c r="E463" s="37">
        <v>2991.35</v>
      </c>
      <c r="F463" s="37">
        <v>7553.47</v>
      </c>
      <c r="G463" s="37">
        <v>6930.86</v>
      </c>
      <c r="H463" s="37">
        <v>1862.55</v>
      </c>
      <c r="I463" s="37">
        <v>5224.3599999999997</v>
      </c>
      <c r="J463" s="37">
        <v>565.79999999999995</v>
      </c>
      <c r="K463" s="37">
        <v>677.03</v>
      </c>
      <c r="L463" s="38">
        <v>32922</v>
      </c>
      <c r="M463" s="37">
        <v>0</v>
      </c>
      <c r="N463" s="39">
        <f t="shared" si="7"/>
        <v>352521.61999999994</v>
      </c>
    </row>
    <row r="464" spans="1:14" s="48" customFormat="1" ht="15.6" x14ac:dyDescent="0.3">
      <c r="A464" s="41" t="s">
        <v>920</v>
      </c>
      <c r="B464" s="42" t="s">
        <v>921</v>
      </c>
      <c r="C464" s="37">
        <v>132413.62</v>
      </c>
      <c r="D464" s="37">
        <v>105436.41</v>
      </c>
      <c r="E464" s="37">
        <v>2086.96</v>
      </c>
      <c r="F464" s="37">
        <v>5283.85</v>
      </c>
      <c r="G464" s="37">
        <v>3924.65</v>
      </c>
      <c r="H464" s="37">
        <v>1250</v>
      </c>
      <c r="I464" s="37">
        <v>3210.13</v>
      </c>
      <c r="J464" s="37">
        <v>390.33</v>
      </c>
      <c r="K464" s="37">
        <v>448.25</v>
      </c>
      <c r="L464" s="38">
        <v>37158</v>
      </c>
      <c r="M464" s="37">
        <v>0</v>
      </c>
      <c r="N464" s="39">
        <f t="shared" si="7"/>
        <v>291602.19999999995</v>
      </c>
    </row>
    <row r="465" spans="1:14" s="48" customFormat="1" ht="15.6" x14ac:dyDescent="0.3">
      <c r="A465" s="41" t="s">
        <v>922</v>
      </c>
      <c r="B465" s="42" t="s">
        <v>923</v>
      </c>
      <c r="C465" s="37">
        <v>240330.34</v>
      </c>
      <c r="D465" s="37">
        <v>56750.400000000001</v>
      </c>
      <c r="E465" s="37">
        <v>3899.08</v>
      </c>
      <c r="F465" s="37">
        <v>9202.77</v>
      </c>
      <c r="G465" s="37">
        <v>7898.66</v>
      </c>
      <c r="H465" s="37">
        <v>2509.02</v>
      </c>
      <c r="I465" s="37">
        <v>6686.33</v>
      </c>
      <c r="J465" s="37">
        <v>738.9</v>
      </c>
      <c r="K465" s="37">
        <v>968.32</v>
      </c>
      <c r="L465" s="38">
        <v>0</v>
      </c>
      <c r="M465" s="37">
        <v>0</v>
      </c>
      <c r="N465" s="39">
        <f t="shared" si="7"/>
        <v>328983.82000000007</v>
      </c>
    </row>
    <row r="466" spans="1:14" s="48" customFormat="1" ht="15.6" x14ac:dyDescent="0.3">
      <c r="A466" s="41" t="s">
        <v>924</v>
      </c>
      <c r="B466" s="42" t="s">
        <v>925</v>
      </c>
      <c r="C466" s="37">
        <v>154919.05000000002</v>
      </c>
      <c r="D466" s="37">
        <v>67850.179999999993</v>
      </c>
      <c r="E466" s="37">
        <v>2141.1999999999998</v>
      </c>
      <c r="F466" s="37">
        <v>6449.97</v>
      </c>
      <c r="G466" s="37">
        <v>2688.79</v>
      </c>
      <c r="H466" s="37">
        <v>1099.67</v>
      </c>
      <c r="I466" s="37">
        <v>2172.67</v>
      </c>
      <c r="J466" s="37">
        <v>422.94</v>
      </c>
      <c r="K466" s="37">
        <v>295.49</v>
      </c>
      <c r="L466" s="38">
        <v>37264</v>
      </c>
      <c r="M466" s="37">
        <v>0</v>
      </c>
      <c r="N466" s="39">
        <f t="shared" si="7"/>
        <v>275303.96000000008</v>
      </c>
    </row>
    <row r="467" spans="1:14" s="48" customFormat="1" ht="15.6" x14ac:dyDescent="0.3">
      <c r="A467" s="41" t="s">
        <v>926</v>
      </c>
      <c r="B467" s="42" t="s">
        <v>927</v>
      </c>
      <c r="C467" s="37">
        <v>306688.75</v>
      </c>
      <c r="D467" s="37">
        <v>154419.42000000001</v>
      </c>
      <c r="E467" s="37">
        <v>4593.25</v>
      </c>
      <c r="F467" s="37">
        <v>11114.36</v>
      </c>
      <c r="G467" s="37">
        <v>11354.93</v>
      </c>
      <c r="H467" s="37">
        <v>3145.25</v>
      </c>
      <c r="I467" s="37">
        <v>9047.89</v>
      </c>
      <c r="J467" s="37">
        <v>818.78</v>
      </c>
      <c r="K467" s="37">
        <v>1214.3699999999999</v>
      </c>
      <c r="L467" s="38">
        <v>0</v>
      </c>
      <c r="M467" s="37">
        <v>0</v>
      </c>
      <c r="N467" s="39">
        <f t="shared" si="7"/>
        <v>502397.00000000006</v>
      </c>
    </row>
    <row r="468" spans="1:14" s="48" customFormat="1" ht="15.6" x14ac:dyDescent="0.3">
      <c r="A468" s="41" t="s">
        <v>928</v>
      </c>
      <c r="B468" s="42" t="s">
        <v>929</v>
      </c>
      <c r="C468" s="37">
        <v>323561.36</v>
      </c>
      <c r="D468" s="37">
        <v>125440.05</v>
      </c>
      <c r="E468" s="37">
        <v>5102.2700000000004</v>
      </c>
      <c r="F468" s="37">
        <v>12345.18</v>
      </c>
      <c r="G468" s="37">
        <v>12544.32</v>
      </c>
      <c r="H468" s="37">
        <v>3291.3</v>
      </c>
      <c r="I468" s="37">
        <v>9542.4699999999993</v>
      </c>
      <c r="J468" s="37">
        <v>907.89</v>
      </c>
      <c r="K468" s="37">
        <v>1253.72</v>
      </c>
      <c r="L468" s="38">
        <v>0</v>
      </c>
      <c r="M468" s="37">
        <v>0</v>
      </c>
      <c r="N468" s="39">
        <f t="shared" si="7"/>
        <v>493988.55999999994</v>
      </c>
    </row>
    <row r="469" spans="1:14" s="48" customFormat="1" ht="15.6" x14ac:dyDescent="0.3">
      <c r="A469" s="41" t="s">
        <v>930</v>
      </c>
      <c r="B469" s="42" t="s">
        <v>931</v>
      </c>
      <c r="C469" s="37">
        <v>94166.790000000008</v>
      </c>
      <c r="D469" s="37">
        <v>47851.76</v>
      </c>
      <c r="E469" s="37">
        <v>1520.12</v>
      </c>
      <c r="F469" s="37">
        <v>4577.32</v>
      </c>
      <c r="G469" s="37">
        <v>1260.1600000000001</v>
      </c>
      <c r="H469" s="37">
        <v>585.27</v>
      </c>
      <c r="I469" s="37">
        <v>921.53</v>
      </c>
      <c r="J469" s="37">
        <v>326.11</v>
      </c>
      <c r="K469" s="37">
        <v>115.37</v>
      </c>
      <c r="L469" s="38">
        <v>4222</v>
      </c>
      <c r="M469" s="37">
        <v>0</v>
      </c>
      <c r="N469" s="39">
        <f t="shared" si="7"/>
        <v>155546.43</v>
      </c>
    </row>
    <row r="470" spans="1:14" s="48" customFormat="1" ht="15.6" x14ac:dyDescent="0.3">
      <c r="A470" s="41" t="s">
        <v>932</v>
      </c>
      <c r="B470" s="42" t="s">
        <v>933</v>
      </c>
      <c r="C470" s="37">
        <v>283734.2</v>
      </c>
      <c r="D470" s="37">
        <v>108314.38</v>
      </c>
      <c r="E470" s="37">
        <v>4182.3100000000004</v>
      </c>
      <c r="F470" s="37">
        <v>10762.67</v>
      </c>
      <c r="G470" s="37">
        <v>10676.54</v>
      </c>
      <c r="H470" s="37">
        <v>2643.58</v>
      </c>
      <c r="I470" s="37">
        <v>7834.12</v>
      </c>
      <c r="J470" s="37">
        <v>818.63</v>
      </c>
      <c r="K470" s="37">
        <v>947.83</v>
      </c>
      <c r="L470" s="38">
        <v>30277</v>
      </c>
      <c r="M470" s="37">
        <v>0</v>
      </c>
      <c r="N470" s="39">
        <f t="shared" si="7"/>
        <v>460191.26</v>
      </c>
    </row>
    <row r="471" spans="1:14" s="48" customFormat="1" ht="15.6" x14ac:dyDescent="0.3">
      <c r="A471" s="41" t="s">
        <v>934</v>
      </c>
      <c r="B471" s="42" t="s">
        <v>935</v>
      </c>
      <c r="C471" s="37">
        <v>85756.91</v>
      </c>
      <c r="D471" s="37">
        <v>40274.230000000003</v>
      </c>
      <c r="E471" s="37">
        <v>1454.54</v>
      </c>
      <c r="F471" s="37">
        <v>4042.5</v>
      </c>
      <c r="G471" s="37">
        <v>1229.76</v>
      </c>
      <c r="H471" s="37">
        <v>645.09</v>
      </c>
      <c r="I471" s="37">
        <v>1136.52</v>
      </c>
      <c r="J471" s="37">
        <v>298.64</v>
      </c>
      <c r="K471" s="37">
        <v>176.61</v>
      </c>
      <c r="L471" s="38">
        <v>2881</v>
      </c>
      <c r="M471" s="37">
        <v>0</v>
      </c>
      <c r="N471" s="39">
        <f t="shared" si="7"/>
        <v>137895.79999999999</v>
      </c>
    </row>
    <row r="472" spans="1:14" s="48" customFormat="1" ht="15.6" x14ac:dyDescent="0.3">
      <c r="A472" s="41" t="s">
        <v>936</v>
      </c>
      <c r="B472" s="42" t="s">
        <v>937</v>
      </c>
      <c r="C472" s="37">
        <v>83726.01999999999</v>
      </c>
      <c r="D472" s="37">
        <v>38923.67</v>
      </c>
      <c r="E472" s="37">
        <v>1454.22</v>
      </c>
      <c r="F472" s="37">
        <v>3843.36</v>
      </c>
      <c r="G472" s="37">
        <v>799.04</v>
      </c>
      <c r="H472" s="37">
        <v>703.11</v>
      </c>
      <c r="I472" s="37">
        <v>1111.0999999999999</v>
      </c>
      <c r="J472" s="37">
        <v>283.99</v>
      </c>
      <c r="K472" s="37">
        <v>219.98</v>
      </c>
      <c r="L472" s="38">
        <v>0</v>
      </c>
      <c r="M472" s="37">
        <v>0</v>
      </c>
      <c r="N472" s="39">
        <f t="shared" si="7"/>
        <v>131064.48999999999</v>
      </c>
    </row>
    <row r="473" spans="1:14" s="48" customFormat="1" ht="15.6" x14ac:dyDescent="0.3">
      <c r="A473" s="41" t="s">
        <v>938</v>
      </c>
      <c r="B473" s="42" t="s">
        <v>939</v>
      </c>
      <c r="C473" s="37">
        <v>137844.74</v>
      </c>
      <c r="D473" s="37">
        <v>44614.2</v>
      </c>
      <c r="E473" s="37">
        <v>2263.23</v>
      </c>
      <c r="F473" s="37">
        <v>5364.35</v>
      </c>
      <c r="G473" s="37">
        <v>3897.54</v>
      </c>
      <c r="H473" s="37">
        <v>1440.21</v>
      </c>
      <c r="I473" s="37">
        <v>3561.19</v>
      </c>
      <c r="J473" s="37">
        <v>392.04</v>
      </c>
      <c r="K473" s="37">
        <v>555.87</v>
      </c>
      <c r="L473" s="38">
        <v>0</v>
      </c>
      <c r="M473" s="37">
        <v>0</v>
      </c>
      <c r="N473" s="39">
        <f t="shared" si="7"/>
        <v>199933.37000000002</v>
      </c>
    </row>
    <row r="474" spans="1:14" s="48" customFormat="1" ht="15.6" x14ac:dyDescent="0.3">
      <c r="A474" s="41" t="s">
        <v>940</v>
      </c>
      <c r="B474" s="42" t="s">
        <v>941</v>
      </c>
      <c r="C474" s="37">
        <v>623464.15</v>
      </c>
      <c r="D474" s="37">
        <v>82703.199999999997</v>
      </c>
      <c r="E474" s="37">
        <v>9434.68</v>
      </c>
      <c r="F474" s="37">
        <v>21390.560000000001</v>
      </c>
      <c r="G474" s="37">
        <v>34584.089999999997</v>
      </c>
      <c r="H474" s="37">
        <v>6984.89</v>
      </c>
      <c r="I474" s="37">
        <v>23638.61</v>
      </c>
      <c r="J474" s="37">
        <v>1554.23</v>
      </c>
      <c r="K474" s="37">
        <v>2859.96</v>
      </c>
      <c r="L474" s="38">
        <v>0</v>
      </c>
      <c r="M474" s="37">
        <v>0</v>
      </c>
      <c r="N474" s="39">
        <f t="shared" si="7"/>
        <v>806614.37</v>
      </c>
    </row>
    <row r="475" spans="1:14" s="48" customFormat="1" ht="15.6" x14ac:dyDescent="0.3">
      <c r="A475" s="41" t="s">
        <v>942</v>
      </c>
      <c r="B475" s="42" t="s">
        <v>943</v>
      </c>
      <c r="C475" s="37">
        <v>917509.75999999989</v>
      </c>
      <c r="D475" s="37">
        <v>1757793.75</v>
      </c>
      <c r="E475" s="37">
        <v>13334.69</v>
      </c>
      <c r="F475" s="37">
        <v>29732.47</v>
      </c>
      <c r="G475" s="37">
        <v>44827.81</v>
      </c>
      <c r="H475" s="37">
        <v>10524.19</v>
      </c>
      <c r="I475" s="37">
        <v>34167.519999999997</v>
      </c>
      <c r="J475" s="37">
        <v>2113.0300000000002</v>
      </c>
      <c r="K475" s="37">
        <v>4394.8999999999996</v>
      </c>
      <c r="L475" s="38">
        <v>0</v>
      </c>
      <c r="M475" s="37">
        <v>0</v>
      </c>
      <c r="N475" s="39">
        <f t="shared" si="7"/>
        <v>2814398.1199999996</v>
      </c>
    </row>
    <row r="476" spans="1:14" s="48" customFormat="1" ht="15.6" x14ac:dyDescent="0.3">
      <c r="A476" s="41" t="s">
        <v>944</v>
      </c>
      <c r="B476" s="42" t="s">
        <v>945</v>
      </c>
      <c r="C476" s="37">
        <v>686747.89</v>
      </c>
      <c r="D476" s="37">
        <v>251977.88</v>
      </c>
      <c r="E476" s="37">
        <v>10440.129999999999</v>
      </c>
      <c r="F476" s="37">
        <v>24175.42</v>
      </c>
      <c r="G476" s="37">
        <v>33898.19</v>
      </c>
      <c r="H476" s="37">
        <v>7476.55</v>
      </c>
      <c r="I476" s="37">
        <v>24454.74</v>
      </c>
      <c r="J476" s="37">
        <v>1777.26</v>
      </c>
      <c r="K476" s="37">
        <v>3002.99</v>
      </c>
      <c r="L476" s="38">
        <v>0</v>
      </c>
      <c r="M476" s="37">
        <v>23128.75</v>
      </c>
      <c r="N476" s="39">
        <f t="shared" si="7"/>
        <v>1067079.8</v>
      </c>
    </row>
    <row r="477" spans="1:14" s="48" customFormat="1" ht="15.6" x14ac:dyDescent="0.3">
      <c r="A477" s="41" t="s">
        <v>946</v>
      </c>
      <c r="B477" s="42" t="s">
        <v>947</v>
      </c>
      <c r="C477" s="37">
        <v>1950886.0299999998</v>
      </c>
      <c r="D477" s="37">
        <v>883758.55</v>
      </c>
      <c r="E477" s="37">
        <v>28834.03</v>
      </c>
      <c r="F477" s="37">
        <v>61100.56</v>
      </c>
      <c r="G477" s="37">
        <v>83312.08</v>
      </c>
      <c r="H477" s="37">
        <v>23699.23</v>
      </c>
      <c r="I477" s="37">
        <v>69966.84</v>
      </c>
      <c r="J477" s="37">
        <v>4285.12</v>
      </c>
      <c r="K477" s="37">
        <v>10209</v>
      </c>
      <c r="L477" s="38">
        <v>123452</v>
      </c>
      <c r="M477" s="37">
        <v>0</v>
      </c>
      <c r="N477" s="39">
        <f t="shared" si="7"/>
        <v>3239503.44</v>
      </c>
    </row>
    <row r="478" spans="1:14" s="48" customFormat="1" ht="15.6" x14ac:dyDescent="0.3">
      <c r="A478" s="41" t="s">
        <v>948</v>
      </c>
      <c r="B478" s="42" t="s">
        <v>949</v>
      </c>
      <c r="C478" s="37">
        <v>281286.21000000002</v>
      </c>
      <c r="D478" s="37">
        <v>53250</v>
      </c>
      <c r="E478" s="37">
        <v>4368.6000000000004</v>
      </c>
      <c r="F478" s="37">
        <v>10277.92</v>
      </c>
      <c r="G478" s="37">
        <v>10437.719999999999</v>
      </c>
      <c r="H478" s="37">
        <v>2993.11</v>
      </c>
      <c r="I478" s="37">
        <v>8457.2999999999993</v>
      </c>
      <c r="J478" s="37">
        <v>746.04</v>
      </c>
      <c r="K478" s="37">
        <v>1180.3399999999999</v>
      </c>
      <c r="L478" s="38">
        <v>14337</v>
      </c>
      <c r="M478" s="37">
        <v>0</v>
      </c>
      <c r="N478" s="39">
        <f t="shared" si="7"/>
        <v>387334.23999999993</v>
      </c>
    </row>
    <row r="479" spans="1:14" s="48" customFormat="1" ht="15.6" x14ac:dyDescent="0.3">
      <c r="A479" s="41" t="s">
        <v>950</v>
      </c>
      <c r="B479" s="42" t="s">
        <v>951</v>
      </c>
      <c r="C479" s="37">
        <v>95019.12</v>
      </c>
      <c r="D479" s="37">
        <v>59563.85</v>
      </c>
      <c r="E479" s="37">
        <v>1675.95</v>
      </c>
      <c r="F479" s="37">
        <v>4861.5600000000004</v>
      </c>
      <c r="G479" s="37">
        <v>1003.74</v>
      </c>
      <c r="H479" s="37">
        <v>613.49</v>
      </c>
      <c r="I479" s="37">
        <v>864.94</v>
      </c>
      <c r="J479" s="37">
        <v>360.73</v>
      </c>
      <c r="K479" s="37">
        <v>125.77</v>
      </c>
      <c r="L479" s="38">
        <v>0</v>
      </c>
      <c r="M479" s="37">
        <v>0</v>
      </c>
      <c r="N479" s="39">
        <f t="shared" si="7"/>
        <v>164089.15</v>
      </c>
    </row>
    <row r="480" spans="1:14" s="48" customFormat="1" ht="15.6" x14ac:dyDescent="0.3">
      <c r="A480" s="41" t="s">
        <v>952</v>
      </c>
      <c r="B480" s="42" t="s">
        <v>953</v>
      </c>
      <c r="C480" s="37">
        <v>422967.65</v>
      </c>
      <c r="D480" s="37">
        <v>254565.24</v>
      </c>
      <c r="E480" s="37">
        <v>7263.8</v>
      </c>
      <c r="F480" s="37">
        <v>19673.14</v>
      </c>
      <c r="G480" s="37">
        <v>7785.61</v>
      </c>
      <c r="H480" s="37">
        <v>3371.1</v>
      </c>
      <c r="I480" s="37">
        <v>6793.66</v>
      </c>
      <c r="J480" s="37">
        <v>1450.41</v>
      </c>
      <c r="K480" s="37">
        <v>994.49</v>
      </c>
      <c r="L480" s="38">
        <v>12939</v>
      </c>
      <c r="M480" s="37">
        <v>0</v>
      </c>
      <c r="N480" s="39">
        <f t="shared" si="7"/>
        <v>737804.10000000009</v>
      </c>
    </row>
    <row r="481" spans="1:14" s="48" customFormat="1" ht="15.6" x14ac:dyDescent="0.3">
      <c r="A481" s="41" t="s">
        <v>954</v>
      </c>
      <c r="B481" s="42" t="s">
        <v>955</v>
      </c>
      <c r="C481" s="37">
        <v>123833.69</v>
      </c>
      <c r="D481" s="37">
        <v>77473.14</v>
      </c>
      <c r="E481" s="37">
        <v>2036.4</v>
      </c>
      <c r="F481" s="37">
        <v>5535.84</v>
      </c>
      <c r="G481" s="37">
        <v>2998.11</v>
      </c>
      <c r="H481" s="37">
        <v>998.96</v>
      </c>
      <c r="I481" s="37">
        <v>2327.8000000000002</v>
      </c>
      <c r="J481" s="37">
        <v>408.42</v>
      </c>
      <c r="K481" s="37">
        <v>302.47000000000003</v>
      </c>
      <c r="L481" s="38">
        <v>0</v>
      </c>
      <c r="M481" s="37">
        <v>0</v>
      </c>
      <c r="N481" s="39">
        <f t="shared" si="7"/>
        <v>215914.83</v>
      </c>
    </row>
    <row r="482" spans="1:14" s="48" customFormat="1" ht="15.6" x14ac:dyDescent="0.3">
      <c r="A482" s="41" t="s">
        <v>956</v>
      </c>
      <c r="B482" s="42" t="s">
        <v>957</v>
      </c>
      <c r="C482" s="37">
        <v>196255.22</v>
      </c>
      <c r="D482" s="37">
        <v>104220.5</v>
      </c>
      <c r="E482" s="37">
        <v>3091.17</v>
      </c>
      <c r="F482" s="37">
        <v>7434.06</v>
      </c>
      <c r="G482" s="37">
        <v>8091.32</v>
      </c>
      <c r="H482" s="37">
        <v>2016.19</v>
      </c>
      <c r="I482" s="37">
        <v>6089.43</v>
      </c>
      <c r="J482" s="37">
        <v>543.98</v>
      </c>
      <c r="K482" s="37">
        <v>773.98</v>
      </c>
      <c r="L482" s="38">
        <v>0</v>
      </c>
      <c r="M482" s="37">
        <v>0</v>
      </c>
      <c r="N482" s="39">
        <f t="shared" si="7"/>
        <v>328515.84999999992</v>
      </c>
    </row>
    <row r="483" spans="1:14" s="48" customFormat="1" ht="15.6" x14ac:dyDescent="0.3">
      <c r="A483" s="41" t="s">
        <v>958</v>
      </c>
      <c r="B483" s="42" t="s">
        <v>959</v>
      </c>
      <c r="C483" s="37">
        <v>687477.17</v>
      </c>
      <c r="D483" s="37">
        <v>459001.06</v>
      </c>
      <c r="E483" s="37">
        <v>10481.18</v>
      </c>
      <c r="F483" s="37">
        <v>24300.69</v>
      </c>
      <c r="G483" s="37">
        <v>24074.52</v>
      </c>
      <c r="H483" s="37">
        <v>7474.83</v>
      </c>
      <c r="I483" s="37">
        <v>20525.96</v>
      </c>
      <c r="J483" s="37">
        <v>1770.58</v>
      </c>
      <c r="K483" s="37">
        <v>2999.13</v>
      </c>
      <c r="L483" s="38">
        <v>266505</v>
      </c>
      <c r="M483" s="37">
        <v>0</v>
      </c>
      <c r="N483" s="39">
        <f t="shared" si="7"/>
        <v>1504610.1199999999</v>
      </c>
    </row>
    <row r="484" spans="1:14" s="48" customFormat="1" ht="15.6" x14ac:dyDescent="0.3">
      <c r="A484" s="41" t="s">
        <v>960</v>
      </c>
      <c r="B484" s="42" t="s">
        <v>961</v>
      </c>
      <c r="C484" s="37">
        <v>75026.17</v>
      </c>
      <c r="D484" s="37">
        <v>40785.019999999997</v>
      </c>
      <c r="E484" s="37">
        <v>1312.97</v>
      </c>
      <c r="F484" s="37">
        <v>3582.95</v>
      </c>
      <c r="G484" s="37">
        <v>983</v>
      </c>
      <c r="H484" s="37">
        <v>580.15</v>
      </c>
      <c r="I484" s="37">
        <v>988.4</v>
      </c>
      <c r="J484" s="37">
        <v>267.95</v>
      </c>
      <c r="K484" s="37">
        <v>163.37</v>
      </c>
      <c r="L484" s="38">
        <v>652</v>
      </c>
      <c r="M484" s="37">
        <v>0</v>
      </c>
      <c r="N484" s="39">
        <f t="shared" si="7"/>
        <v>124341.97999999998</v>
      </c>
    </row>
    <row r="485" spans="1:14" s="48" customFormat="1" ht="15.6" x14ac:dyDescent="0.3">
      <c r="A485" s="41" t="s">
        <v>962</v>
      </c>
      <c r="B485" s="42" t="s">
        <v>963</v>
      </c>
      <c r="C485" s="37">
        <v>141727.09</v>
      </c>
      <c r="D485" s="37">
        <v>65171.74</v>
      </c>
      <c r="E485" s="37">
        <v>2317.79</v>
      </c>
      <c r="F485" s="37">
        <v>6373.63</v>
      </c>
      <c r="G485" s="37">
        <v>3150.66</v>
      </c>
      <c r="H485" s="37">
        <v>1118.7</v>
      </c>
      <c r="I485" s="37">
        <v>2463.09</v>
      </c>
      <c r="J485" s="37">
        <v>461.42</v>
      </c>
      <c r="K485" s="37">
        <v>330.77</v>
      </c>
      <c r="L485" s="38">
        <v>12208</v>
      </c>
      <c r="M485" s="37">
        <v>0</v>
      </c>
      <c r="N485" s="39">
        <f t="shared" si="7"/>
        <v>235322.89</v>
      </c>
    </row>
    <row r="486" spans="1:14" s="48" customFormat="1" ht="15.6" x14ac:dyDescent="0.3">
      <c r="A486" s="41" t="s">
        <v>964</v>
      </c>
      <c r="B486" s="42" t="s">
        <v>965</v>
      </c>
      <c r="C486" s="37">
        <v>140316.48000000001</v>
      </c>
      <c r="D486" s="37">
        <v>38240.199999999997</v>
      </c>
      <c r="E486" s="37">
        <v>2289.54</v>
      </c>
      <c r="F486" s="37">
        <v>6260.3</v>
      </c>
      <c r="G486" s="37">
        <v>3747.5</v>
      </c>
      <c r="H486" s="37">
        <v>1121.99</v>
      </c>
      <c r="I486" s="37">
        <v>2749.8</v>
      </c>
      <c r="J486" s="37">
        <v>458.49</v>
      </c>
      <c r="K486" s="37">
        <v>336.98</v>
      </c>
      <c r="L486" s="38">
        <v>0</v>
      </c>
      <c r="M486" s="37">
        <v>0</v>
      </c>
      <c r="N486" s="39">
        <f t="shared" si="7"/>
        <v>195521.27999999997</v>
      </c>
    </row>
    <row r="487" spans="1:14" s="48" customFormat="1" ht="15.6" x14ac:dyDescent="0.3">
      <c r="A487" s="41" t="s">
        <v>966</v>
      </c>
      <c r="B487" s="42" t="s">
        <v>967</v>
      </c>
      <c r="C487" s="37">
        <v>59444.43</v>
      </c>
      <c r="D487" s="37">
        <v>34746.559999999998</v>
      </c>
      <c r="E487" s="37">
        <v>1054.52</v>
      </c>
      <c r="F487" s="37">
        <v>3166.57</v>
      </c>
      <c r="G487" s="37">
        <v>407.19</v>
      </c>
      <c r="H487" s="37">
        <v>335.05</v>
      </c>
      <c r="I487" s="37">
        <v>331.15</v>
      </c>
      <c r="J487" s="37">
        <v>242.69</v>
      </c>
      <c r="K487" s="37">
        <v>45.68</v>
      </c>
      <c r="L487" s="38">
        <v>1742</v>
      </c>
      <c r="M487" s="37">
        <v>0</v>
      </c>
      <c r="N487" s="39">
        <f t="shared" si="7"/>
        <v>101515.84</v>
      </c>
    </row>
    <row r="488" spans="1:14" s="48" customFormat="1" ht="15.6" x14ac:dyDescent="0.3">
      <c r="A488" s="41" t="s">
        <v>968</v>
      </c>
      <c r="B488" s="42" t="s">
        <v>969</v>
      </c>
      <c r="C488" s="37">
        <v>132770.49</v>
      </c>
      <c r="D488" s="37">
        <v>60150.7</v>
      </c>
      <c r="E488" s="37">
        <v>2167.58</v>
      </c>
      <c r="F488" s="37">
        <v>5694.63</v>
      </c>
      <c r="G488" s="37">
        <v>3264.14</v>
      </c>
      <c r="H488" s="37">
        <v>1159.68</v>
      </c>
      <c r="I488" s="37">
        <v>2676.27</v>
      </c>
      <c r="J488" s="37">
        <v>409.72</v>
      </c>
      <c r="K488" s="37">
        <v>384.36</v>
      </c>
      <c r="L488" s="38">
        <v>5814</v>
      </c>
      <c r="M488" s="37">
        <v>0</v>
      </c>
      <c r="N488" s="39">
        <f t="shared" si="7"/>
        <v>214491.56999999998</v>
      </c>
    </row>
    <row r="489" spans="1:14" s="48" customFormat="1" ht="15.6" x14ac:dyDescent="0.3">
      <c r="A489" s="41" t="s">
        <v>970</v>
      </c>
      <c r="B489" s="42" t="s">
        <v>971</v>
      </c>
      <c r="C489" s="37">
        <v>182719.07</v>
      </c>
      <c r="D489" s="37">
        <v>58146.13</v>
      </c>
      <c r="E489" s="37">
        <v>2858.36</v>
      </c>
      <c r="F489" s="37">
        <v>6740.03</v>
      </c>
      <c r="G489" s="37">
        <v>4465.3900000000003</v>
      </c>
      <c r="H489" s="37">
        <v>1938.3</v>
      </c>
      <c r="I489" s="37">
        <v>4546.67</v>
      </c>
      <c r="J489" s="37">
        <v>482.8</v>
      </c>
      <c r="K489" s="37">
        <v>762.1</v>
      </c>
      <c r="L489" s="38">
        <v>6922</v>
      </c>
      <c r="M489" s="37">
        <v>0</v>
      </c>
      <c r="N489" s="39">
        <f t="shared" si="7"/>
        <v>269580.84999999998</v>
      </c>
    </row>
    <row r="490" spans="1:14" s="48" customFormat="1" ht="15.6" x14ac:dyDescent="0.3">
      <c r="A490" s="41" t="s">
        <v>972</v>
      </c>
      <c r="B490" s="42" t="s">
        <v>973</v>
      </c>
      <c r="C490" s="37">
        <v>4119006.7600000002</v>
      </c>
      <c r="D490" s="37">
        <v>1401966.06</v>
      </c>
      <c r="E490" s="37">
        <v>56107.65</v>
      </c>
      <c r="F490" s="37">
        <v>120769.37</v>
      </c>
      <c r="G490" s="37">
        <v>131217.84</v>
      </c>
      <c r="H490" s="37">
        <v>49423.95</v>
      </c>
      <c r="I490" s="37">
        <v>129973.15</v>
      </c>
      <c r="J490" s="37">
        <v>7657.1</v>
      </c>
      <c r="K490" s="37">
        <v>21350.720000000001</v>
      </c>
      <c r="L490" s="38">
        <v>1570008</v>
      </c>
      <c r="M490" s="37">
        <v>0</v>
      </c>
      <c r="N490" s="39">
        <f t="shared" si="7"/>
        <v>7607480.6000000006</v>
      </c>
    </row>
    <row r="491" spans="1:14" s="48" customFormat="1" ht="15.6" x14ac:dyDescent="0.3">
      <c r="A491" s="41" t="s">
        <v>974</v>
      </c>
      <c r="B491" s="42" t="s">
        <v>975</v>
      </c>
      <c r="C491" s="37">
        <v>483234.02</v>
      </c>
      <c r="D491" s="37">
        <v>169608.95999999999</v>
      </c>
      <c r="E491" s="37">
        <v>6883.96</v>
      </c>
      <c r="F491" s="37">
        <v>15620.65</v>
      </c>
      <c r="G491" s="37">
        <v>25123.86</v>
      </c>
      <c r="H491" s="37">
        <v>5428.65</v>
      </c>
      <c r="I491" s="37">
        <v>18539.62</v>
      </c>
      <c r="J491" s="37">
        <v>1130.76</v>
      </c>
      <c r="K491" s="37">
        <v>2243.0500000000002</v>
      </c>
      <c r="L491" s="38">
        <v>0</v>
      </c>
      <c r="M491" s="37">
        <v>0</v>
      </c>
      <c r="N491" s="39">
        <f t="shared" si="7"/>
        <v>727813.53</v>
      </c>
    </row>
    <row r="492" spans="1:14" s="48" customFormat="1" ht="15.6" x14ac:dyDescent="0.3">
      <c r="A492" s="41" t="s">
        <v>976</v>
      </c>
      <c r="B492" s="42" t="s">
        <v>977</v>
      </c>
      <c r="C492" s="37">
        <v>316934.90000000002</v>
      </c>
      <c r="D492" s="37">
        <v>150252.68</v>
      </c>
      <c r="E492" s="37">
        <v>4623.62</v>
      </c>
      <c r="F492" s="37">
        <v>11010.85</v>
      </c>
      <c r="G492" s="37">
        <v>10531.61</v>
      </c>
      <c r="H492" s="37">
        <v>3344.23</v>
      </c>
      <c r="I492" s="37">
        <v>9025.33</v>
      </c>
      <c r="J492" s="37">
        <v>786.69</v>
      </c>
      <c r="K492" s="37">
        <v>1323.12</v>
      </c>
      <c r="L492" s="38">
        <v>0</v>
      </c>
      <c r="M492" s="37">
        <v>0</v>
      </c>
      <c r="N492" s="39">
        <f t="shared" si="7"/>
        <v>507833.02999999997</v>
      </c>
    </row>
    <row r="493" spans="1:14" s="48" customFormat="1" ht="15.6" x14ac:dyDescent="0.3">
      <c r="A493" s="41" t="s">
        <v>978</v>
      </c>
      <c r="B493" s="42" t="s">
        <v>979</v>
      </c>
      <c r="C493" s="37">
        <v>206715.45</v>
      </c>
      <c r="D493" s="37">
        <v>81962.13</v>
      </c>
      <c r="E493" s="37">
        <v>3302.53</v>
      </c>
      <c r="F493" s="37">
        <v>8383.75</v>
      </c>
      <c r="G493" s="37">
        <v>7566.49</v>
      </c>
      <c r="H493" s="37">
        <v>1937.02</v>
      </c>
      <c r="I493" s="37">
        <v>5489.74</v>
      </c>
      <c r="J493" s="37">
        <v>614.12</v>
      </c>
      <c r="K493" s="37">
        <v>688.76</v>
      </c>
      <c r="L493" s="38">
        <v>45563</v>
      </c>
      <c r="M493" s="37">
        <v>0</v>
      </c>
      <c r="N493" s="39">
        <f t="shared" si="7"/>
        <v>362222.99000000005</v>
      </c>
    </row>
    <row r="494" spans="1:14" s="48" customFormat="1" ht="15.6" x14ac:dyDescent="0.3">
      <c r="A494" s="41" t="s">
        <v>980</v>
      </c>
      <c r="B494" s="42" t="s">
        <v>981</v>
      </c>
      <c r="C494" s="37">
        <v>168383.68</v>
      </c>
      <c r="D494" s="37">
        <v>231508.16</v>
      </c>
      <c r="E494" s="37">
        <v>2523.31</v>
      </c>
      <c r="F494" s="37">
        <v>6683.72</v>
      </c>
      <c r="G494" s="37">
        <v>5648.34</v>
      </c>
      <c r="H494" s="37">
        <v>1495.31</v>
      </c>
      <c r="I494" s="37">
        <v>4171.24</v>
      </c>
      <c r="J494" s="37">
        <v>467.89</v>
      </c>
      <c r="K494" s="37">
        <v>512.97</v>
      </c>
      <c r="L494" s="38">
        <v>0</v>
      </c>
      <c r="M494" s="37">
        <v>0</v>
      </c>
      <c r="N494" s="39">
        <f t="shared" si="7"/>
        <v>421394.61999999994</v>
      </c>
    </row>
    <row r="495" spans="1:14" s="48" customFormat="1" ht="15.6" x14ac:dyDescent="0.3">
      <c r="A495" s="41" t="s">
        <v>982</v>
      </c>
      <c r="B495" s="42" t="s">
        <v>983</v>
      </c>
      <c r="C495" s="37">
        <v>239401.93000000002</v>
      </c>
      <c r="D495" s="37">
        <v>98510.720000000001</v>
      </c>
      <c r="E495" s="37">
        <v>2607.34</v>
      </c>
      <c r="F495" s="37">
        <v>6689.51</v>
      </c>
      <c r="G495" s="37">
        <v>4606.1899999999996</v>
      </c>
      <c r="H495" s="37">
        <v>2327.4299999999998</v>
      </c>
      <c r="I495" s="37">
        <v>5020.3100000000004</v>
      </c>
      <c r="J495" s="37">
        <v>581.73</v>
      </c>
      <c r="K495" s="37">
        <v>877.12</v>
      </c>
      <c r="L495" s="38">
        <v>0</v>
      </c>
      <c r="M495" s="37">
        <v>0</v>
      </c>
      <c r="N495" s="39">
        <f t="shared" si="7"/>
        <v>360622.28</v>
      </c>
    </row>
    <row r="496" spans="1:14" s="48" customFormat="1" ht="15.6" x14ac:dyDescent="0.3">
      <c r="A496" s="41" t="s">
        <v>984</v>
      </c>
      <c r="B496" s="42" t="s">
        <v>985</v>
      </c>
      <c r="C496" s="37">
        <v>67822.34</v>
      </c>
      <c r="D496" s="37">
        <v>40690.14</v>
      </c>
      <c r="E496" s="37">
        <v>1174.6099999999999</v>
      </c>
      <c r="F496" s="37">
        <v>3451.71</v>
      </c>
      <c r="G496" s="37">
        <v>302.27</v>
      </c>
      <c r="H496" s="37">
        <v>426.05</v>
      </c>
      <c r="I496" s="37">
        <v>419.68</v>
      </c>
      <c r="J496" s="37">
        <v>255.64</v>
      </c>
      <c r="K496" s="37">
        <v>82.76</v>
      </c>
      <c r="L496" s="38">
        <v>0</v>
      </c>
      <c r="M496" s="37">
        <v>0</v>
      </c>
      <c r="N496" s="39">
        <f t="shared" si="7"/>
        <v>114625.2</v>
      </c>
    </row>
    <row r="497" spans="1:14" s="48" customFormat="1" ht="15.6" x14ac:dyDescent="0.3">
      <c r="A497" s="41" t="s">
        <v>986</v>
      </c>
      <c r="B497" s="42" t="s">
        <v>987</v>
      </c>
      <c r="C497" s="37">
        <v>299824.47000000003</v>
      </c>
      <c r="D497" s="37">
        <v>69625.31</v>
      </c>
      <c r="E497" s="37">
        <v>4637.95</v>
      </c>
      <c r="F497" s="37">
        <v>11814.81</v>
      </c>
      <c r="G497" s="37">
        <v>11661.08</v>
      </c>
      <c r="H497" s="37">
        <v>2818.93</v>
      </c>
      <c r="I497" s="37">
        <v>8360.3700000000008</v>
      </c>
      <c r="J497" s="37">
        <v>854.87</v>
      </c>
      <c r="K497" s="37">
        <v>1011.49</v>
      </c>
      <c r="L497" s="38">
        <v>0</v>
      </c>
      <c r="M497" s="37">
        <v>0</v>
      </c>
      <c r="N497" s="39">
        <f t="shared" si="7"/>
        <v>410609.28</v>
      </c>
    </row>
    <row r="498" spans="1:14" s="48" customFormat="1" ht="15.6" x14ac:dyDescent="0.3">
      <c r="A498" s="41" t="s">
        <v>988</v>
      </c>
      <c r="B498" s="42" t="s">
        <v>989</v>
      </c>
      <c r="C498" s="37">
        <v>186565.88</v>
      </c>
      <c r="D498" s="37">
        <v>57540.31</v>
      </c>
      <c r="E498" s="37">
        <v>2945.67</v>
      </c>
      <c r="F498" s="37">
        <v>7524.64</v>
      </c>
      <c r="G498" s="37">
        <v>7084.71</v>
      </c>
      <c r="H498" s="37">
        <v>1733.42</v>
      </c>
      <c r="I498" s="37">
        <v>5065.4399999999996</v>
      </c>
      <c r="J498" s="37">
        <v>553.17999999999995</v>
      </c>
      <c r="K498" s="37">
        <v>612.92999999999995</v>
      </c>
      <c r="L498" s="38">
        <v>0</v>
      </c>
      <c r="M498" s="37">
        <v>0</v>
      </c>
      <c r="N498" s="39">
        <f t="shared" si="7"/>
        <v>269626.18</v>
      </c>
    </row>
    <row r="499" spans="1:14" s="48" customFormat="1" ht="15.6" x14ac:dyDescent="0.3">
      <c r="A499" s="41" t="s">
        <v>990</v>
      </c>
      <c r="B499" s="42" t="s">
        <v>991</v>
      </c>
      <c r="C499" s="37">
        <v>249621.82</v>
      </c>
      <c r="D499" s="37">
        <v>111480.9</v>
      </c>
      <c r="E499" s="37">
        <v>3827.58</v>
      </c>
      <c r="F499" s="37">
        <v>8734.52</v>
      </c>
      <c r="G499" s="37">
        <v>11613.64</v>
      </c>
      <c r="H499" s="37">
        <v>2755.35</v>
      </c>
      <c r="I499" s="37">
        <v>8745.24</v>
      </c>
      <c r="J499" s="37">
        <v>684.77</v>
      </c>
      <c r="K499" s="37">
        <v>1114.3699999999999</v>
      </c>
      <c r="L499" s="38">
        <v>0</v>
      </c>
      <c r="M499" s="37">
        <v>0</v>
      </c>
      <c r="N499" s="39">
        <f t="shared" si="7"/>
        <v>398578.19</v>
      </c>
    </row>
    <row r="500" spans="1:14" s="48" customFormat="1" ht="15.6" x14ac:dyDescent="0.3">
      <c r="A500" s="41" t="s">
        <v>992</v>
      </c>
      <c r="B500" s="42" t="s">
        <v>993</v>
      </c>
      <c r="C500" s="37">
        <v>267359.25</v>
      </c>
      <c r="D500" s="37">
        <v>106233.17</v>
      </c>
      <c r="E500" s="37">
        <v>4299.54</v>
      </c>
      <c r="F500" s="37">
        <v>11706.36</v>
      </c>
      <c r="G500" s="37">
        <v>6619.39</v>
      </c>
      <c r="H500" s="37">
        <v>2159.96</v>
      </c>
      <c r="I500" s="37">
        <v>5022.1000000000004</v>
      </c>
      <c r="J500" s="37">
        <v>899.91</v>
      </c>
      <c r="K500" s="37">
        <v>658.39</v>
      </c>
      <c r="L500" s="38">
        <v>0</v>
      </c>
      <c r="M500" s="37">
        <v>0</v>
      </c>
      <c r="N500" s="39">
        <f t="shared" si="7"/>
        <v>404958.06999999995</v>
      </c>
    </row>
    <row r="501" spans="1:14" s="48" customFormat="1" ht="15.6" x14ac:dyDescent="0.3">
      <c r="A501" s="41" t="s">
        <v>994</v>
      </c>
      <c r="B501" s="42" t="s">
        <v>995</v>
      </c>
      <c r="C501" s="37">
        <v>75378.78</v>
      </c>
      <c r="D501" s="37">
        <v>45594.23</v>
      </c>
      <c r="E501" s="37">
        <v>1245.2</v>
      </c>
      <c r="F501" s="37">
        <v>3305.97</v>
      </c>
      <c r="G501" s="37">
        <v>1263.6500000000001</v>
      </c>
      <c r="H501" s="37">
        <v>637.34</v>
      </c>
      <c r="I501" s="37">
        <v>1250.9000000000001</v>
      </c>
      <c r="J501" s="37">
        <v>250.81</v>
      </c>
      <c r="K501" s="37">
        <v>203.4</v>
      </c>
      <c r="L501" s="38">
        <v>1744</v>
      </c>
      <c r="M501" s="37">
        <v>0</v>
      </c>
      <c r="N501" s="39">
        <f t="shared" si="7"/>
        <v>130874.27999999998</v>
      </c>
    </row>
    <row r="502" spans="1:14" s="48" customFormat="1" ht="15.6" x14ac:dyDescent="0.3">
      <c r="A502" s="41" t="s">
        <v>996</v>
      </c>
      <c r="B502" s="42" t="s">
        <v>997</v>
      </c>
      <c r="C502" s="37">
        <v>306528.23</v>
      </c>
      <c r="D502" s="37">
        <v>99673.85</v>
      </c>
      <c r="E502" s="37">
        <v>4851.9399999999996</v>
      </c>
      <c r="F502" s="37">
        <v>11302.12</v>
      </c>
      <c r="G502" s="37">
        <v>15164.28</v>
      </c>
      <c r="H502" s="37">
        <v>3293.86</v>
      </c>
      <c r="I502" s="37">
        <v>10749.23</v>
      </c>
      <c r="J502" s="37">
        <v>842.55</v>
      </c>
      <c r="K502" s="37">
        <v>1303.72</v>
      </c>
      <c r="L502" s="38">
        <v>73635</v>
      </c>
      <c r="M502" s="37">
        <v>0</v>
      </c>
      <c r="N502" s="39">
        <f t="shared" si="7"/>
        <v>527344.77999999991</v>
      </c>
    </row>
    <row r="503" spans="1:14" s="48" customFormat="1" ht="15.6" x14ac:dyDescent="0.3">
      <c r="A503" s="41" t="s">
        <v>998</v>
      </c>
      <c r="B503" s="42" t="s">
        <v>999</v>
      </c>
      <c r="C503" s="37">
        <v>211987.14999999997</v>
      </c>
      <c r="D503" s="37">
        <v>58101.2</v>
      </c>
      <c r="E503" s="37">
        <v>3439.49</v>
      </c>
      <c r="F503" s="37">
        <v>8637.16</v>
      </c>
      <c r="G503" s="37">
        <v>7340.69</v>
      </c>
      <c r="H503" s="37">
        <v>2017.12</v>
      </c>
      <c r="I503" s="37">
        <v>5515.54</v>
      </c>
      <c r="J503" s="37">
        <v>630.77</v>
      </c>
      <c r="K503" s="37">
        <v>724.89</v>
      </c>
      <c r="L503" s="38">
        <v>18844</v>
      </c>
      <c r="M503" s="37">
        <v>0</v>
      </c>
      <c r="N503" s="39">
        <f t="shared" si="7"/>
        <v>317238.00999999995</v>
      </c>
    </row>
    <row r="504" spans="1:14" s="48" customFormat="1" ht="15.6" x14ac:dyDescent="0.3">
      <c r="A504" s="41" t="s">
        <v>1000</v>
      </c>
      <c r="B504" s="42" t="s">
        <v>1001</v>
      </c>
      <c r="C504" s="37">
        <v>125941.73000000001</v>
      </c>
      <c r="D504" s="37">
        <v>45075.66</v>
      </c>
      <c r="E504" s="37">
        <v>1969.07</v>
      </c>
      <c r="F504" s="37">
        <v>5126.97</v>
      </c>
      <c r="G504" s="37">
        <v>4366.47</v>
      </c>
      <c r="H504" s="37">
        <v>1133.54</v>
      </c>
      <c r="I504" s="37">
        <v>3224.19</v>
      </c>
      <c r="J504" s="37">
        <v>375.75</v>
      </c>
      <c r="K504" s="37">
        <v>390.13</v>
      </c>
      <c r="L504" s="38">
        <v>0</v>
      </c>
      <c r="M504" s="37">
        <v>0</v>
      </c>
      <c r="N504" s="39">
        <f t="shared" si="7"/>
        <v>187603.51000000004</v>
      </c>
    </row>
    <row r="505" spans="1:14" s="48" customFormat="1" ht="15.6" x14ac:dyDescent="0.3">
      <c r="A505" s="41" t="s">
        <v>1002</v>
      </c>
      <c r="B505" s="42" t="s">
        <v>1003</v>
      </c>
      <c r="C505" s="37">
        <v>254711.66999999998</v>
      </c>
      <c r="D505" s="37">
        <v>86406.13</v>
      </c>
      <c r="E505" s="37">
        <v>4021.73</v>
      </c>
      <c r="F505" s="37">
        <v>10109.32</v>
      </c>
      <c r="G505" s="37">
        <v>10309.1</v>
      </c>
      <c r="H505" s="37">
        <v>2432.7800000000002</v>
      </c>
      <c r="I505" s="37">
        <v>7240.63</v>
      </c>
      <c r="J505" s="37">
        <v>747.96</v>
      </c>
      <c r="K505" s="37">
        <v>881.11</v>
      </c>
      <c r="L505" s="38">
        <v>13533</v>
      </c>
      <c r="M505" s="37">
        <v>0</v>
      </c>
      <c r="N505" s="39">
        <f t="shared" si="7"/>
        <v>390393.43</v>
      </c>
    </row>
    <row r="506" spans="1:14" s="48" customFormat="1" ht="15.6" x14ac:dyDescent="0.3">
      <c r="A506" s="41" t="s">
        <v>1004</v>
      </c>
      <c r="B506" s="42" t="s">
        <v>1005</v>
      </c>
      <c r="C506" s="37">
        <v>425886.78</v>
      </c>
      <c r="D506" s="37">
        <v>110427.8</v>
      </c>
      <c r="E506" s="37">
        <v>6788.62</v>
      </c>
      <c r="F506" s="37">
        <v>15703.07</v>
      </c>
      <c r="G506" s="37">
        <v>18408.64</v>
      </c>
      <c r="H506" s="37">
        <v>4600.8900000000003</v>
      </c>
      <c r="I506" s="37">
        <v>13852.56</v>
      </c>
      <c r="J506" s="37">
        <v>1226.21</v>
      </c>
      <c r="K506" s="37">
        <v>1824.57</v>
      </c>
      <c r="L506" s="38">
        <v>0</v>
      </c>
      <c r="M506" s="37">
        <v>317245.77</v>
      </c>
      <c r="N506" s="39">
        <f t="shared" si="7"/>
        <v>915964.91</v>
      </c>
    </row>
    <row r="507" spans="1:14" s="48" customFormat="1" ht="15.6" x14ac:dyDescent="0.3">
      <c r="A507" s="41" t="s">
        <v>1006</v>
      </c>
      <c r="B507" s="42" t="s">
        <v>1007</v>
      </c>
      <c r="C507" s="37">
        <v>197827.52</v>
      </c>
      <c r="D507" s="37">
        <v>79587.08</v>
      </c>
      <c r="E507" s="37">
        <v>2859.81</v>
      </c>
      <c r="F507" s="37">
        <v>6185.51</v>
      </c>
      <c r="G507" s="37">
        <v>4440.09</v>
      </c>
      <c r="H507" s="37">
        <v>2327.9</v>
      </c>
      <c r="I507" s="37">
        <v>5362.18</v>
      </c>
      <c r="J507" s="37">
        <v>504.16</v>
      </c>
      <c r="K507" s="37">
        <v>985.72</v>
      </c>
      <c r="L507" s="38">
        <v>12702</v>
      </c>
      <c r="M507" s="37">
        <v>0</v>
      </c>
      <c r="N507" s="39">
        <f t="shared" si="7"/>
        <v>312781.96999999997</v>
      </c>
    </row>
    <row r="508" spans="1:14" s="48" customFormat="1" ht="15.6" x14ac:dyDescent="0.3">
      <c r="A508" s="41" t="s">
        <v>1008</v>
      </c>
      <c r="B508" s="42" t="s">
        <v>1009</v>
      </c>
      <c r="C508" s="37">
        <v>454023.9</v>
      </c>
      <c r="D508" s="37">
        <v>229011.24</v>
      </c>
      <c r="E508" s="37">
        <v>7076.71</v>
      </c>
      <c r="F508" s="37">
        <v>16112.98</v>
      </c>
      <c r="G508" s="37">
        <v>18937.3</v>
      </c>
      <c r="H508" s="37">
        <v>5046.4799999999996</v>
      </c>
      <c r="I508" s="37">
        <v>15031.27</v>
      </c>
      <c r="J508" s="37">
        <v>1179.94</v>
      </c>
      <c r="K508" s="37">
        <v>2047.98</v>
      </c>
      <c r="L508" s="38">
        <v>0</v>
      </c>
      <c r="M508" s="37">
        <v>0</v>
      </c>
      <c r="N508" s="39">
        <f t="shared" si="7"/>
        <v>748467.79999999993</v>
      </c>
    </row>
    <row r="509" spans="1:14" s="48" customFormat="1" ht="15.6" x14ac:dyDescent="0.3">
      <c r="A509" s="41" t="s">
        <v>1010</v>
      </c>
      <c r="B509" s="42" t="s">
        <v>1011</v>
      </c>
      <c r="C509" s="37">
        <v>99168.319999999992</v>
      </c>
      <c r="D509" s="37">
        <v>54925.18</v>
      </c>
      <c r="E509" s="37">
        <v>1675.75</v>
      </c>
      <c r="F509" s="37">
        <v>4633.5</v>
      </c>
      <c r="G509" s="37">
        <v>2344.73</v>
      </c>
      <c r="H509" s="37">
        <v>758.61</v>
      </c>
      <c r="I509" s="37">
        <v>1726.09</v>
      </c>
      <c r="J509" s="37">
        <v>338.45</v>
      </c>
      <c r="K509" s="37">
        <v>213.1</v>
      </c>
      <c r="L509" s="38">
        <v>0</v>
      </c>
      <c r="M509" s="37">
        <v>0</v>
      </c>
      <c r="N509" s="39">
        <f t="shared" si="7"/>
        <v>165783.73000000001</v>
      </c>
    </row>
    <row r="510" spans="1:14" s="48" customFormat="1" ht="15.6" x14ac:dyDescent="0.3">
      <c r="A510" s="41" t="s">
        <v>1012</v>
      </c>
      <c r="B510" s="42" t="s">
        <v>1013</v>
      </c>
      <c r="C510" s="37">
        <v>300508.81</v>
      </c>
      <c r="D510" s="37">
        <v>62052.6</v>
      </c>
      <c r="E510" s="37">
        <v>4545.41</v>
      </c>
      <c r="F510" s="37">
        <v>11453.33</v>
      </c>
      <c r="G510" s="37">
        <v>12487.03</v>
      </c>
      <c r="H510" s="37">
        <v>2874.63</v>
      </c>
      <c r="I510" s="37">
        <v>8666.92</v>
      </c>
      <c r="J510" s="37">
        <v>891.36</v>
      </c>
      <c r="K510" s="37">
        <v>1048.58</v>
      </c>
      <c r="L510" s="38">
        <v>79433</v>
      </c>
      <c r="M510" s="37">
        <v>0</v>
      </c>
      <c r="N510" s="39">
        <f t="shared" si="7"/>
        <v>483961.67</v>
      </c>
    </row>
    <row r="511" spans="1:14" s="48" customFormat="1" ht="15.6" x14ac:dyDescent="0.3">
      <c r="A511" s="41" t="s">
        <v>1014</v>
      </c>
      <c r="B511" s="42" t="s">
        <v>1015</v>
      </c>
      <c r="C511" s="37">
        <v>133193.25999999998</v>
      </c>
      <c r="D511" s="37">
        <v>51309.95</v>
      </c>
      <c r="E511" s="37">
        <v>1880.98</v>
      </c>
      <c r="F511" s="37">
        <v>5796.67</v>
      </c>
      <c r="G511" s="37">
        <v>984.86</v>
      </c>
      <c r="H511" s="37">
        <v>868.73</v>
      </c>
      <c r="I511" s="37">
        <v>1124.8</v>
      </c>
      <c r="J511" s="37">
        <v>409.2</v>
      </c>
      <c r="K511" s="37">
        <v>200.77</v>
      </c>
      <c r="L511" s="38">
        <v>0</v>
      </c>
      <c r="M511" s="37">
        <v>0</v>
      </c>
      <c r="N511" s="39">
        <f t="shared" si="7"/>
        <v>195769.21999999997</v>
      </c>
    </row>
    <row r="512" spans="1:14" s="48" customFormat="1" ht="15.6" x14ac:dyDescent="0.3">
      <c r="A512" s="41" t="s">
        <v>1016</v>
      </c>
      <c r="B512" s="42" t="s">
        <v>1017</v>
      </c>
      <c r="C512" s="37">
        <v>175803.8</v>
      </c>
      <c r="D512" s="37">
        <v>92374.99</v>
      </c>
      <c r="E512" s="37">
        <v>2616.1999999999998</v>
      </c>
      <c r="F512" s="37">
        <v>6514.59</v>
      </c>
      <c r="G512" s="37">
        <v>3712.21</v>
      </c>
      <c r="H512" s="37">
        <v>1733.69</v>
      </c>
      <c r="I512" s="37">
        <v>3852.92</v>
      </c>
      <c r="J512" s="37">
        <v>464.93</v>
      </c>
      <c r="K512" s="37">
        <v>650.87</v>
      </c>
      <c r="L512" s="38">
        <v>0</v>
      </c>
      <c r="M512" s="37">
        <v>0</v>
      </c>
      <c r="N512" s="39">
        <f t="shared" si="7"/>
        <v>287724.2</v>
      </c>
    </row>
    <row r="513" spans="1:14" s="48" customFormat="1" ht="15.6" x14ac:dyDescent="0.3">
      <c r="A513" s="41" t="s">
        <v>1018</v>
      </c>
      <c r="B513" s="42" t="s">
        <v>1019</v>
      </c>
      <c r="C513" s="37">
        <v>681508.60000000009</v>
      </c>
      <c r="D513" s="37">
        <v>91642</v>
      </c>
      <c r="E513" s="37">
        <v>10676.66</v>
      </c>
      <c r="F513" s="37">
        <v>12817.74</v>
      </c>
      <c r="G513" s="37">
        <v>17692.66</v>
      </c>
      <c r="H513" s="37">
        <v>12334.43</v>
      </c>
      <c r="I513" s="37">
        <v>29604.71</v>
      </c>
      <c r="J513" s="37">
        <v>897.62</v>
      </c>
      <c r="K513" s="37">
        <v>6247.27</v>
      </c>
      <c r="L513" s="38">
        <v>0</v>
      </c>
      <c r="M513" s="37">
        <v>0</v>
      </c>
      <c r="N513" s="39">
        <f t="shared" si="7"/>
        <v>863421.69000000018</v>
      </c>
    </row>
    <row r="514" spans="1:14" s="48" customFormat="1" ht="15.6" x14ac:dyDescent="0.3">
      <c r="A514" s="41" t="s">
        <v>1020</v>
      </c>
      <c r="B514" s="42" t="s">
        <v>1021</v>
      </c>
      <c r="C514" s="37">
        <v>112312.79000000001</v>
      </c>
      <c r="D514" s="37">
        <v>56591.09</v>
      </c>
      <c r="E514" s="37">
        <v>1901.51</v>
      </c>
      <c r="F514" s="37">
        <v>4375.3999999999996</v>
      </c>
      <c r="G514" s="37">
        <v>1868.23</v>
      </c>
      <c r="H514" s="37">
        <v>1223.31</v>
      </c>
      <c r="I514" s="37">
        <v>2491.2399999999998</v>
      </c>
      <c r="J514" s="37">
        <v>317.20999999999998</v>
      </c>
      <c r="K514" s="37">
        <v>484.05</v>
      </c>
      <c r="L514" s="38">
        <v>4422</v>
      </c>
      <c r="M514" s="37">
        <v>0</v>
      </c>
      <c r="N514" s="39">
        <f t="shared" si="7"/>
        <v>185986.83</v>
      </c>
    </row>
    <row r="515" spans="1:14" s="48" customFormat="1" ht="15.6" x14ac:dyDescent="0.3">
      <c r="A515" s="41" t="s">
        <v>1022</v>
      </c>
      <c r="B515" s="42" t="s">
        <v>1023</v>
      </c>
      <c r="C515" s="37">
        <v>205765.5</v>
      </c>
      <c r="D515" s="37">
        <v>73441.72</v>
      </c>
      <c r="E515" s="37">
        <v>3247.06</v>
      </c>
      <c r="F515" s="37">
        <v>7951.93</v>
      </c>
      <c r="G515" s="37">
        <v>7490.1</v>
      </c>
      <c r="H515" s="37">
        <v>2054.4299999999998</v>
      </c>
      <c r="I515" s="37">
        <v>5803.13</v>
      </c>
      <c r="J515" s="37">
        <v>581.97</v>
      </c>
      <c r="K515" s="37">
        <v>771.46</v>
      </c>
      <c r="L515" s="38">
        <v>0</v>
      </c>
      <c r="M515" s="37">
        <v>0</v>
      </c>
      <c r="N515" s="39">
        <f t="shared" si="7"/>
        <v>307107.29999999993</v>
      </c>
    </row>
    <row r="516" spans="1:14" s="48" customFormat="1" ht="15.6" x14ac:dyDescent="0.3">
      <c r="A516" s="41" t="s">
        <v>1024</v>
      </c>
      <c r="B516" s="42" t="s">
        <v>1025</v>
      </c>
      <c r="C516" s="37">
        <v>123713.46000000002</v>
      </c>
      <c r="D516" s="37">
        <v>50525.95</v>
      </c>
      <c r="E516" s="37">
        <v>1859.65</v>
      </c>
      <c r="F516" s="37">
        <v>4281.84</v>
      </c>
      <c r="G516" s="37">
        <v>3747.54</v>
      </c>
      <c r="H516" s="37">
        <v>1363.85</v>
      </c>
      <c r="I516" s="37">
        <v>3535.84</v>
      </c>
      <c r="J516" s="37">
        <v>296.57</v>
      </c>
      <c r="K516" s="37">
        <v>553.66</v>
      </c>
      <c r="L516" s="38">
        <v>0</v>
      </c>
      <c r="M516" s="37">
        <v>0</v>
      </c>
      <c r="N516" s="39">
        <f t="shared" si="7"/>
        <v>189878.36000000004</v>
      </c>
    </row>
    <row r="517" spans="1:14" s="48" customFormat="1" ht="15.6" x14ac:dyDescent="0.3">
      <c r="A517" s="41" t="s">
        <v>1026</v>
      </c>
      <c r="B517" s="42" t="s">
        <v>1027</v>
      </c>
      <c r="C517" s="37">
        <v>560416.92999999993</v>
      </c>
      <c r="D517" s="37">
        <v>255568.47</v>
      </c>
      <c r="E517" s="37">
        <v>8265.68</v>
      </c>
      <c r="F517" s="37">
        <v>17724.830000000002</v>
      </c>
      <c r="G517" s="37">
        <v>27676.47</v>
      </c>
      <c r="H517" s="37">
        <v>6704.98</v>
      </c>
      <c r="I517" s="37">
        <v>21222.03</v>
      </c>
      <c r="J517" s="37">
        <v>1294.6500000000001</v>
      </c>
      <c r="K517" s="37">
        <v>2863.48</v>
      </c>
      <c r="L517" s="38">
        <v>43394</v>
      </c>
      <c r="M517" s="37">
        <v>0</v>
      </c>
      <c r="N517" s="39">
        <f t="shared" si="7"/>
        <v>945131.5199999999</v>
      </c>
    </row>
    <row r="518" spans="1:14" s="48" customFormat="1" ht="15.6" x14ac:dyDescent="0.3">
      <c r="A518" s="41" t="s">
        <v>1028</v>
      </c>
      <c r="B518" s="42" t="s">
        <v>1029</v>
      </c>
      <c r="C518" s="37">
        <v>106420.42</v>
      </c>
      <c r="D518" s="37">
        <v>35449.599999999999</v>
      </c>
      <c r="E518" s="37">
        <v>1821.4</v>
      </c>
      <c r="F518" s="37">
        <v>5090.09</v>
      </c>
      <c r="G518" s="37">
        <v>1804.83</v>
      </c>
      <c r="H518" s="37">
        <v>786.17</v>
      </c>
      <c r="I518" s="37">
        <v>1481.33</v>
      </c>
      <c r="J518" s="37">
        <v>370.09</v>
      </c>
      <c r="K518" s="37">
        <v>209.39</v>
      </c>
      <c r="L518" s="38">
        <v>5265</v>
      </c>
      <c r="M518" s="37">
        <v>0</v>
      </c>
      <c r="N518" s="39">
        <f t="shared" si="7"/>
        <v>158698.31999999998</v>
      </c>
    </row>
    <row r="519" spans="1:14" s="48" customFormat="1" ht="15.6" x14ac:dyDescent="0.3">
      <c r="A519" s="41" t="s">
        <v>1030</v>
      </c>
      <c r="B519" s="42" t="s">
        <v>1031</v>
      </c>
      <c r="C519" s="37">
        <v>217752.96999999997</v>
      </c>
      <c r="D519" s="37">
        <v>120941.48</v>
      </c>
      <c r="E519" s="37">
        <v>3414.48</v>
      </c>
      <c r="F519" s="37">
        <v>8530.1</v>
      </c>
      <c r="G519" s="37">
        <v>8045.71</v>
      </c>
      <c r="H519" s="37">
        <v>2108.31</v>
      </c>
      <c r="I519" s="37">
        <v>5984.8</v>
      </c>
      <c r="J519" s="37">
        <v>621.44000000000005</v>
      </c>
      <c r="K519" s="37">
        <v>773.29</v>
      </c>
      <c r="L519" s="38">
        <v>0</v>
      </c>
      <c r="M519" s="37">
        <v>0</v>
      </c>
      <c r="N519" s="39">
        <f t="shared" si="7"/>
        <v>368172.5799999999</v>
      </c>
    </row>
    <row r="520" spans="1:14" s="48" customFormat="1" ht="15.6" x14ac:dyDescent="0.3">
      <c r="A520" s="41" t="s">
        <v>1032</v>
      </c>
      <c r="B520" s="42" t="s">
        <v>1033</v>
      </c>
      <c r="C520" s="37">
        <v>108926.63</v>
      </c>
      <c r="D520" s="37">
        <v>44600.800000000003</v>
      </c>
      <c r="E520" s="37">
        <v>1859.39</v>
      </c>
      <c r="F520" s="37">
        <v>5129.84</v>
      </c>
      <c r="G520" s="37">
        <v>2611.23</v>
      </c>
      <c r="H520" s="37">
        <v>833.32</v>
      </c>
      <c r="I520" s="37">
        <v>1898.99</v>
      </c>
      <c r="J520" s="37">
        <v>373.3</v>
      </c>
      <c r="K520" s="37">
        <v>233.61</v>
      </c>
      <c r="L520" s="38">
        <v>1364</v>
      </c>
      <c r="M520" s="37">
        <v>0</v>
      </c>
      <c r="N520" s="39">
        <f t="shared" si="7"/>
        <v>167831.11</v>
      </c>
    </row>
    <row r="521" spans="1:14" s="48" customFormat="1" ht="15.6" x14ac:dyDescent="0.3">
      <c r="A521" s="41" t="s">
        <v>1034</v>
      </c>
      <c r="B521" s="42" t="s">
        <v>1035</v>
      </c>
      <c r="C521" s="37">
        <v>433913.98000000004</v>
      </c>
      <c r="D521" s="37">
        <v>80520.399999999994</v>
      </c>
      <c r="E521" s="37">
        <v>6670.97</v>
      </c>
      <c r="F521" s="37">
        <v>15560.21</v>
      </c>
      <c r="G521" s="37">
        <v>21139.759999999998</v>
      </c>
      <c r="H521" s="37">
        <v>4672.43</v>
      </c>
      <c r="I521" s="37">
        <v>15373.61</v>
      </c>
      <c r="J521" s="37">
        <v>1144.94</v>
      </c>
      <c r="K521" s="37">
        <v>1860</v>
      </c>
      <c r="L521" s="38">
        <v>0</v>
      </c>
      <c r="M521" s="37">
        <v>0</v>
      </c>
      <c r="N521" s="39">
        <f t="shared" ref="N521:N578" si="8">SUM(C521:M521)</f>
        <v>580856.29999999993</v>
      </c>
    </row>
    <row r="522" spans="1:14" s="48" customFormat="1" ht="15.6" x14ac:dyDescent="0.3">
      <c r="A522" s="41" t="s">
        <v>1036</v>
      </c>
      <c r="B522" s="42" t="s">
        <v>1037</v>
      </c>
      <c r="C522" s="37">
        <v>122327.04000000001</v>
      </c>
      <c r="D522" s="37">
        <v>71692.09</v>
      </c>
      <c r="E522" s="37">
        <v>2096.42</v>
      </c>
      <c r="F522" s="37">
        <v>5860.74</v>
      </c>
      <c r="G522" s="37">
        <v>2281.5700000000002</v>
      </c>
      <c r="H522" s="37">
        <v>901.54</v>
      </c>
      <c r="I522" s="37">
        <v>1762.66</v>
      </c>
      <c r="J522" s="37">
        <v>427.98</v>
      </c>
      <c r="K522" s="37">
        <v>239.08</v>
      </c>
      <c r="L522" s="38">
        <v>4648</v>
      </c>
      <c r="M522" s="37">
        <v>0</v>
      </c>
      <c r="N522" s="39">
        <f t="shared" si="8"/>
        <v>212237.12000000002</v>
      </c>
    </row>
    <row r="523" spans="1:14" s="48" customFormat="1" ht="15.6" x14ac:dyDescent="0.3">
      <c r="A523" s="41" t="s">
        <v>1038</v>
      </c>
      <c r="B523" s="42" t="s">
        <v>1039</v>
      </c>
      <c r="C523" s="37">
        <v>4610572.13</v>
      </c>
      <c r="D523" s="37">
        <v>1855072.97</v>
      </c>
      <c r="E523" s="37">
        <v>67851.47</v>
      </c>
      <c r="F523" s="37">
        <v>126058.05</v>
      </c>
      <c r="G523" s="37">
        <v>156841.23000000001</v>
      </c>
      <c r="H523" s="37">
        <v>63244.43</v>
      </c>
      <c r="I523" s="37">
        <v>168497.03</v>
      </c>
      <c r="J523" s="37">
        <v>9050.9699999999993</v>
      </c>
      <c r="K523" s="37">
        <v>28957.07</v>
      </c>
      <c r="L523" s="38">
        <v>610801</v>
      </c>
      <c r="M523" s="37">
        <v>0</v>
      </c>
      <c r="N523" s="39">
        <f t="shared" si="8"/>
        <v>7696946.3499999996</v>
      </c>
    </row>
    <row r="524" spans="1:14" s="48" customFormat="1" ht="15.6" x14ac:dyDescent="0.3">
      <c r="A524" s="41" t="s">
        <v>1040</v>
      </c>
      <c r="B524" s="42" t="s">
        <v>1041</v>
      </c>
      <c r="C524" s="37">
        <v>291980.36</v>
      </c>
      <c r="D524" s="37">
        <v>62726.31</v>
      </c>
      <c r="E524" s="37">
        <v>4423.6499999999996</v>
      </c>
      <c r="F524" s="37">
        <v>10956.87</v>
      </c>
      <c r="G524" s="37">
        <v>12406.89</v>
      </c>
      <c r="H524" s="37">
        <v>2890.45</v>
      </c>
      <c r="I524" s="37">
        <v>8963.5499999999993</v>
      </c>
      <c r="J524" s="37">
        <v>788.79</v>
      </c>
      <c r="K524" s="37">
        <v>1085.3399999999999</v>
      </c>
      <c r="L524" s="38">
        <v>17846</v>
      </c>
      <c r="M524" s="37">
        <v>0</v>
      </c>
      <c r="N524" s="39">
        <f t="shared" si="8"/>
        <v>414068.21</v>
      </c>
    </row>
    <row r="525" spans="1:14" s="48" customFormat="1" ht="15.6" x14ac:dyDescent="0.3">
      <c r="A525" s="41" t="s">
        <v>1042</v>
      </c>
      <c r="B525" s="42" t="s">
        <v>1043</v>
      </c>
      <c r="C525" s="37">
        <v>296420.07</v>
      </c>
      <c r="D525" s="37">
        <v>57558.2</v>
      </c>
      <c r="E525" s="37">
        <v>4494.58</v>
      </c>
      <c r="F525" s="37">
        <v>10324.219999999999</v>
      </c>
      <c r="G525" s="37">
        <v>14701.68</v>
      </c>
      <c r="H525" s="37">
        <v>3241.45</v>
      </c>
      <c r="I525" s="37">
        <v>10487</v>
      </c>
      <c r="J525" s="37">
        <v>827.3</v>
      </c>
      <c r="K525" s="37">
        <v>1304.1500000000001</v>
      </c>
      <c r="L525" s="38">
        <v>71698</v>
      </c>
      <c r="M525" s="37">
        <v>0</v>
      </c>
      <c r="N525" s="39">
        <f t="shared" si="8"/>
        <v>471056.65</v>
      </c>
    </row>
    <row r="526" spans="1:14" s="48" customFormat="1" ht="15.6" x14ac:dyDescent="0.3">
      <c r="A526" s="41" t="s">
        <v>1044</v>
      </c>
      <c r="B526" s="42" t="s">
        <v>1045</v>
      </c>
      <c r="C526" s="37">
        <v>64299.32</v>
      </c>
      <c r="D526" s="37">
        <v>35337.9</v>
      </c>
      <c r="E526" s="37">
        <v>1084.04</v>
      </c>
      <c r="F526" s="37">
        <v>3011.48</v>
      </c>
      <c r="G526" s="37">
        <v>261.83</v>
      </c>
      <c r="H526" s="37">
        <v>489.42</v>
      </c>
      <c r="I526" s="37">
        <v>594.89</v>
      </c>
      <c r="J526" s="37">
        <v>209.82</v>
      </c>
      <c r="K526" s="37">
        <v>136.88999999999999</v>
      </c>
      <c r="L526" s="38">
        <v>0</v>
      </c>
      <c r="M526" s="37">
        <v>0</v>
      </c>
      <c r="N526" s="39">
        <f t="shared" si="8"/>
        <v>105425.59</v>
      </c>
    </row>
    <row r="527" spans="1:14" s="48" customFormat="1" ht="15.6" x14ac:dyDescent="0.3">
      <c r="A527" s="41" t="s">
        <v>1046</v>
      </c>
      <c r="B527" s="42" t="s">
        <v>1047</v>
      </c>
      <c r="C527" s="37">
        <v>212671.93</v>
      </c>
      <c r="D527" s="37">
        <v>120983.34</v>
      </c>
      <c r="E527" s="37">
        <v>3296.08</v>
      </c>
      <c r="F527" s="37">
        <v>7197.47</v>
      </c>
      <c r="G527" s="37">
        <v>7868.07</v>
      </c>
      <c r="H527" s="37">
        <v>2486.66</v>
      </c>
      <c r="I527" s="37">
        <v>6985.05</v>
      </c>
      <c r="J527" s="37">
        <v>542.30999999999995</v>
      </c>
      <c r="K527" s="37">
        <v>1041.6500000000001</v>
      </c>
      <c r="L527" s="38">
        <v>0</v>
      </c>
      <c r="M527" s="37">
        <v>0</v>
      </c>
      <c r="N527" s="39">
        <f t="shared" si="8"/>
        <v>363072.56</v>
      </c>
    </row>
    <row r="528" spans="1:14" s="48" customFormat="1" ht="15.6" x14ac:dyDescent="0.3">
      <c r="A528" s="41" t="s">
        <v>1048</v>
      </c>
      <c r="B528" s="42" t="s">
        <v>1049</v>
      </c>
      <c r="C528" s="37">
        <v>440990.16</v>
      </c>
      <c r="D528" s="37">
        <v>185315.42</v>
      </c>
      <c r="E528" s="37">
        <v>6546.4</v>
      </c>
      <c r="F528" s="37">
        <v>16636.43</v>
      </c>
      <c r="G528" s="37">
        <v>17352.82</v>
      </c>
      <c r="H528" s="37">
        <v>4186.6499999999996</v>
      </c>
      <c r="I528" s="37">
        <v>12590.79</v>
      </c>
      <c r="J528" s="37">
        <v>1268.01</v>
      </c>
      <c r="K528" s="37">
        <v>1523.32</v>
      </c>
      <c r="L528" s="38">
        <v>0</v>
      </c>
      <c r="M528" s="37">
        <v>0</v>
      </c>
      <c r="N528" s="39">
        <f t="shared" si="8"/>
        <v>686410</v>
      </c>
    </row>
    <row r="529" spans="1:14" s="48" customFormat="1" ht="15.6" x14ac:dyDescent="0.3">
      <c r="A529" s="41" t="s">
        <v>1050</v>
      </c>
      <c r="B529" s="42" t="s">
        <v>1051</v>
      </c>
      <c r="C529" s="37">
        <v>80937.98</v>
      </c>
      <c r="D529" s="37">
        <v>43218.97</v>
      </c>
      <c r="E529" s="37">
        <v>1412.51</v>
      </c>
      <c r="F529" s="37">
        <v>4031.37</v>
      </c>
      <c r="G529" s="37">
        <v>585.46</v>
      </c>
      <c r="H529" s="37">
        <v>557.14</v>
      </c>
      <c r="I529" s="37">
        <v>707.84</v>
      </c>
      <c r="J529" s="37">
        <v>288.76</v>
      </c>
      <c r="K529" s="37">
        <v>131.13999999999999</v>
      </c>
      <c r="L529" s="38">
        <v>3228</v>
      </c>
      <c r="M529" s="37">
        <v>0</v>
      </c>
      <c r="N529" s="39">
        <f t="shared" si="8"/>
        <v>135099.17000000001</v>
      </c>
    </row>
    <row r="530" spans="1:14" s="48" customFormat="1" ht="15.6" x14ac:dyDescent="0.3">
      <c r="A530" s="41" t="s">
        <v>1052</v>
      </c>
      <c r="B530" s="42" t="s">
        <v>1053</v>
      </c>
      <c r="C530" s="37">
        <v>107059.31</v>
      </c>
      <c r="D530" s="37">
        <v>41078</v>
      </c>
      <c r="E530" s="37">
        <v>1785.15</v>
      </c>
      <c r="F530" s="37">
        <v>4864.4799999999996</v>
      </c>
      <c r="G530" s="37">
        <v>2871.11</v>
      </c>
      <c r="H530" s="37">
        <v>853.91</v>
      </c>
      <c r="I530" s="37">
        <v>2073.12</v>
      </c>
      <c r="J530" s="37">
        <v>355.79</v>
      </c>
      <c r="K530" s="37">
        <v>254.19</v>
      </c>
      <c r="L530" s="38">
        <v>0</v>
      </c>
      <c r="M530" s="37">
        <v>0</v>
      </c>
      <c r="N530" s="39">
        <f t="shared" si="8"/>
        <v>161195.06</v>
      </c>
    </row>
    <row r="531" spans="1:14" s="48" customFormat="1" ht="15.6" x14ac:dyDescent="0.3">
      <c r="A531" s="41" t="s">
        <v>1054</v>
      </c>
      <c r="B531" s="42" t="s">
        <v>1055</v>
      </c>
      <c r="C531" s="37">
        <v>199670.3</v>
      </c>
      <c r="D531" s="37">
        <v>79541.539999999994</v>
      </c>
      <c r="E531" s="37">
        <v>2821.05</v>
      </c>
      <c r="F531" s="37">
        <v>7394.58</v>
      </c>
      <c r="G531" s="37">
        <v>3795.09</v>
      </c>
      <c r="H531" s="37">
        <v>1797.06</v>
      </c>
      <c r="I531" s="37">
        <v>3810.57</v>
      </c>
      <c r="J531" s="37">
        <v>653.22</v>
      </c>
      <c r="K531" s="37">
        <v>627.1</v>
      </c>
      <c r="L531" s="38">
        <v>0</v>
      </c>
      <c r="M531" s="37">
        <v>0</v>
      </c>
      <c r="N531" s="39">
        <f t="shared" si="8"/>
        <v>300110.50999999995</v>
      </c>
    </row>
    <row r="532" spans="1:14" s="48" customFormat="1" ht="15.6" x14ac:dyDescent="0.3">
      <c r="A532" s="41" t="s">
        <v>1056</v>
      </c>
      <c r="B532" s="42" t="s">
        <v>1057</v>
      </c>
      <c r="C532" s="37">
        <v>71539.900000000009</v>
      </c>
      <c r="D532" s="37">
        <v>33047.43</v>
      </c>
      <c r="E532" s="37">
        <v>1175.25</v>
      </c>
      <c r="F532" s="37">
        <v>3593.99</v>
      </c>
      <c r="G532" s="37">
        <v>757.84</v>
      </c>
      <c r="H532" s="37">
        <v>416.34</v>
      </c>
      <c r="I532" s="37">
        <v>558.69000000000005</v>
      </c>
      <c r="J532" s="37">
        <v>252.26</v>
      </c>
      <c r="K532" s="37">
        <v>67.88</v>
      </c>
      <c r="L532" s="38">
        <v>3932</v>
      </c>
      <c r="M532" s="37">
        <v>0</v>
      </c>
      <c r="N532" s="39">
        <f t="shared" si="8"/>
        <v>115341.58000000002</v>
      </c>
    </row>
    <row r="533" spans="1:14" s="48" customFormat="1" ht="15.6" x14ac:dyDescent="0.3">
      <c r="A533" s="41" t="s">
        <v>1058</v>
      </c>
      <c r="B533" s="42" t="s">
        <v>1059</v>
      </c>
      <c r="C533" s="37">
        <v>880004.46</v>
      </c>
      <c r="D533" s="37">
        <v>339668.4</v>
      </c>
      <c r="E533" s="37">
        <v>10639.66</v>
      </c>
      <c r="F533" s="37">
        <v>22852.54</v>
      </c>
      <c r="G533" s="37">
        <v>29109.99</v>
      </c>
      <c r="H533" s="37">
        <v>10244.290000000001</v>
      </c>
      <c r="I533" s="37">
        <v>27460.37</v>
      </c>
      <c r="J533" s="37">
        <v>2008.53</v>
      </c>
      <c r="K533" s="37">
        <v>4322.6499999999996</v>
      </c>
      <c r="L533" s="38">
        <v>0</v>
      </c>
      <c r="M533" s="37">
        <v>0</v>
      </c>
      <c r="N533" s="39">
        <f t="shared" si="8"/>
        <v>1326310.8899999999</v>
      </c>
    </row>
    <row r="534" spans="1:14" s="48" customFormat="1" ht="15.6" x14ac:dyDescent="0.3">
      <c r="A534" s="41" t="s">
        <v>1060</v>
      </c>
      <c r="B534" s="42" t="s">
        <v>1061</v>
      </c>
      <c r="C534" s="37">
        <v>804025.14</v>
      </c>
      <c r="D534" s="37">
        <v>507136.05</v>
      </c>
      <c r="E534" s="37">
        <v>12007.98</v>
      </c>
      <c r="F534" s="37">
        <v>24888.69</v>
      </c>
      <c r="G534" s="37">
        <v>39397.589999999997</v>
      </c>
      <c r="H534" s="37">
        <v>9980.08</v>
      </c>
      <c r="I534" s="37">
        <v>31623.99</v>
      </c>
      <c r="J534" s="37">
        <v>1807.61</v>
      </c>
      <c r="K534" s="37">
        <v>4342.8100000000004</v>
      </c>
      <c r="L534" s="38">
        <v>0</v>
      </c>
      <c r="M534" s="37">
        <v>0</v>
      </c>
      <c r="N534" s="39">
        <f t="shared" si="8"/>
        <v>1435209.9400000002</v>
      </c>
    </row>
    <row r="535" spans="1:14" s="48" customFormat="1" ht="15.6" x14ac:dyDescent="0.3">
      <c r="A535" s="41" t="s">
        <v>1062</v>
      </c>
      <c r="B535" s="42" t="s">
        <v>1063</v>
      </c>
      <c r="C535" s="37">
        <v>201857.13</v>
      </c>
      <c r="D535" s="37">
        <v>119237.45</v>
      </c>
      <c r="E535" s="37">
        <v>3163.66</v>
      </c>
      <c r="F535" s="37">
        <v>8194.32</v>
      </c>
      <c r="G535" s="37">
        <v>5908.24</v>
      </c>
      <c r="H535" s="37">
        <v>1823.38</v>
      </c>
      <c r="I535" s="37">
        <v>4649.2</v>
      </c>
      <c r="J535" s="37">
        <v>634.13</v>
      </c>
      <c r="K535" s="37">
        <v>628.4</v>
      </c>
      <c r="L535" s="38">
        <v>20590</v>
      </c>
      <c r="M535" s="37">
        <v>0</v>
      </c>
      <c r="N535" s="39">
        <f t="shared" si="8"/>
        <v>366685.91000000003</v>
      </c>
    </row>
    <row r="536" spans="1:14" s="48" customFormat="1" ht="15.6" x14ac:dyDescent="0.3">
      <c r="A536" s="41" t="s">
        <v>1064</v>
      </c>
      <c r="B536" s="42" t="s">
        <v>1065</v>
      </c>
      <c r="C536" s="37">
        <v>125095.66</v>
      </c>
      <c r="D536" s="37">
        <v>54439.24</v>
      </c>
      <c r="E536" s="37">
        <v>2019.57</v>
      </c>
      <c r="F536" s="37">
        <v>5243.75</v>
      </c>
      <c r="G536" s="37">
        <v>2143.85</v>
      </c>
      <c r="H536" s="37">
        <v>1113.31</v>
      </c>
      <c r="I536" s="37">
        <v>2211.79</v>
      </c>
      <c r="J536" s="37">
        <v>407.28</v>
      </c>
      <c r="K536" s="37">
        <v>376.04</v>
      </c>
      <c r="L536" s="38">
        <v>0</v>
      </c>
      <c r="M536" s="37">
        <v>0</v>
      </c>
      <c r="N536" s="39">
        <f t="shared" si="8"/>
        <v>193050.49000000002</v>
      </c>
    </row>
    <row r="537" spans="1:14" s="48" customFormat="1" ht="15.6" x14ac:dyDescent="0.3">
      <c r="A537" s="41" t="s">
        <v>1066</v>
      </c>
      <c r="B537" s="42" t="s">
        <v>1067</v>
      </c>
      <c r="C537" s="37">
        <v>131784.06</v>
      </c>
      <c r="D537" s="37">
        <v>48123.8</v>
      </c>
      <c r="E537" s="37">
        <v>2215.0500000000002</v>
      </c>
      <c r="F537" s="37">
        <v>6014.04</v>
      </c>
      <c r="G537" s="37">
        <v>3571.65</v>
      </c>
      <c r="H537" s="37">
        <v>1056.75</v>
      </c>
      <c r="I537" s="37">
        <v>2554.81</v>
      </c>
      <c r="J537" s="37">
        <v>437.97</v>
      </c>
      <c r="K537" s="37">
        <v>316.27</v>
      </c>
      <c r="L537" s="38">
        <v>0</v>
      </c>
      <c r="M537" s="37">
        <v>0</v>
      </c>
      <c r="N537" s="39">
        <f t="shared" si="8"/>
        <v>196074.39999999997</v>
      </c>
    </row>
    <row r="538" spans="1:14" s="48" customFormat="1" ht="15.6" x14ac:dyDescent="0.3">
      <c r="A538" s="41" t="s">
        <v>1068</v>
      </c>
      <c r="B538" s="42" t="s">
        <v>1069</v>
      </c>
      <c r="C538" s="37">
        <v>271554.93</v>
      </c>
      <c r="D538" s="37">
        <v>123971.63</v>
      </c>
      <c r="E538" s="37">
        <v>4019.01</v>
      </c>
      <c r="F538" s="37">
        <v>9539.36</v>
      </c>
      <c r="G538" s="37">
        <v>9370.92</v>
      </c>
      <c r="H538" s="37">
        <v>2853.64</v>
      </c>
      <c r="I538" s="37">
        <v>7792</v>
      </c>
      <c r="J538" s="37">
        <v>744.22</v>
      </c>
      <c r="K538" s="37">
        <v>1121.93</v>
      </c>
      <c r="L538" s="38">
        <v>18019</v>
      </c>
      <c r="M538" s="37">
        <v>0</v>
      </c>
      <c r="N538" s="39">
        <f t="shared" si="8"/>
        <v>448986.63999999996</v>
      </c>
    </row>
    <row r="539" spans="1:14" s="48" customFormat="1" ht="15.6" x14ac:dyDescent="0.3">
      <c r="A539" s="41" t="s">
        <v>1070</v>
      </c>
      <c r="B539" s="42" t="s">
        <v>1071</v>
      </c>
      <c r="C539" s="37">
        <v>178419.76</v>
      </c>
      <c r="D539" s="37">
        <v>77344.89</v>
      </c>
      <c r="E539" s="37">
        <v>2847.06</v>
      </c>
      <c r="F539" s="37">
        <v>6511.62</v>
      </c>
      <c r="G539" s="37">
        <v>6069.3</v>
      </c>
      <c r="H539" s="37">
        <v>1970.17</v>
      </c>
      <c r="I539" s="37">
        <v>5353.35</v>
      </c>
      <c r="J539" s="37">
        <v>470.75</v>
      </c>
      <c r="K539" s="37">
        <v>793.67</v>
      </c>
      <c r="L539" s="38">
        <v>12539</v>
      </c>
      <c r="M539" s="37">
        <v>0</v>
      </c>
      <c r="N539" s="39">
        <f t="shared" si="8"/>
        <v>292319.56999999995</v>
      </c>
    </row>
    <row r="540" spans="1:14" s="48" customFormat="1" ht="15.6" x14ac:dyDescent="0.3">
      <c r="A540" s="41" t="s">
        <v>1072</v>
      </c>
      <c r="B540" s="42" t="s">
        <v>1073</v>
      </c>
      <c r="C540" s="37">
        <v>235761.24</v>
      </c>
      <c r="D540" s="37">
        <v>112423.2</v>
      </c>
      <c r="E540" s="37">
        <v>3691.72</v>
      </c>
      <c r="F540" s="37">
        <v>9099.32</v>
      </c>
      <c r="G540" s="37">
        <v>9686.11</v>
      </c>
      <c r="H540" s="37">
        <v>2333.41</v>
      </c>
      <c r="I540" s="37">
        <v>7042.91</v>
      </c>
      <c r="J540" s="37">
        <v>665.99</v>
      </c>
      <c r="K540" s="37">
        <v>871.17</v>
      </c>
      <c r="L540" s="38">
        <v>0</v>
      </c>
      <c r="M540" s="37">
        <v>0</v>
      </c>
      <c r="N540" s="39">
        <f t="shared" si="8"/>
        <v>381575.06999999989</v>
      </c>
    </row>
    <row r="541" spans="1:14" s="48" customFormat="1" ht="15.6" x14ac:dyDescent="0.3">
      <c r="A541" s="41" t="s">
        <v>1074</v>
      </c>
      <c r="B541" s="42" t="s">
        <v>1075</v>
      </c>
      <c r="C541" s="37">
        <v>199481.57</v>
      </c>
      <c r="D541" s="37">
        <v>92988.36</v>
      </c>
      <c r="E541" s="37">
        <v>3084.57</v>
      </c>
      <c r="F541" s="37">
        <v>7480.05</v>
      </c>
      <c r="G541" s="37">
        <v>6380.69</v>
      </c>
      <c r="H541" s="37">
        <v>2033.19</v>
      </c>
      <c r="I541" s="37">
        <v>5409.2</v>
      </c>
      <c r="J541" s="37">
        <v>536.78</v>
      </c>
      <c r="K541" s="37">
        <v>778.11</v>
      </c>
      <c r="L541" s="38">
        <v>29173</v>
      </c>
      <c r="M541" s="37">
        <v>0</v>
      </c>
      <c r="N541" s="39">
        <f t="shared" si="8"/>
        <v>347345.52</v>
      </c>
    </row>
    <row r="542" spans="1:14" s="48" customFormat="1" ht="15.6" x14ac:dyDescent="0.3">
      <c r="A542" s="41" t="s">
        <v>1076</v>
      </c>
      <c r="B542" s="42" t="s">
        <v>1077</v>
      </c>
      <c r="C542" s="37">
        <v>230568.17</v>
      </c>
      <c r="D542" s="37">
        <v>71453.259999999995</v>
      </c>
      <c r="E542" s="37">
        <v>3435.38</v>
      </c>
      <c r="F542" s="37">
        <v>8982.44</v>
      </c>
      <c r="G542" s="37">
        <v>8439.99</v>
      </c>
      <c r="H542" s="37">
        <v>2086.25</v>
      </c>
      <c r="I542" s="37">
        <v>5996.13</v>
      </c>
      <c r="J542" s="37">
        <v>672.89</v>
      </c>
      <c r="K542" s="37">
        <v>727.86</v>
      </c>
      <c r="L542" s="38">
        <v>0</v>
      </c>
      <c r="M542" s="37">
        <v>0</v>
      </c>
      <c r="N542" s="39">
        <f t="shared" si="8"/>
        <v>332362.37</v>
      </c>
    </row>
    <row r="543" spans="1:14" s="48" customFormat="1" ht="15.6" x14ac:dyDescent="0.3">
      <c r="A543" s="41" t="s">
        <v>1078</v>
      </c>
      <c r="B543" s="42" t="s">
        <v>1079</v>
      </c>
      <c r="C543" s="37">
        <v>244273.94999999998</v>
      </c>
      <c r="D543" s="37">
        <v>55242.2</v>
      </c>
      <c r="E543" s="37">
        <v>3664.46</v>
      </c>
      <c r="F543" s="37">
        <v>9114.0400000000009</v>
      </c>
      <c r="G543" s="37">
        <v>7643.1</v>
      </c>
      <c r="H543" s="37">
        <v>2417.14</v>
      </c>
      <c r="I543" s="37">
        <v>6362.89</v>
      </c>
      <c r="J543" s="37">
        <v>623.95000000000005</v>
      </c>
      <c r="K543" s="37">
        <v>909.7</v>
      </c>
      <c r="L543" s="38">
        <v>6688</v>
      </c>
      <c r="M543" s="37">
        <v>0</v>
      </c>
      <c r="N543" s="39">
        <f t="shared" si="8"/>
        <v>336939.43</v>
      </c>
    </row>
    <row r="544" spans="1:14" s="48" customFormat="1" ht="15.6" x14ac:dyDescent="0.3">
      <c r="A544" s="41" t="s">
        <v>1080</v>
      </c>
      <c r="B544" s="42" t="s">
        <v>1081</v>
      </c>
      <c r="C544" s="37">
        <v>85069.9</v>
      </c>
      <c r="D544" s="37">
        <v>42361.31</v>
      </c>
      <c r="E544" s="37">
        <v>1495.9</v>
      </c>
      <c r="F544" s="37">
        <v>3989.68</v>
      </c>
      <c r="G544" s="37">
        <v>1042.1600000000001</v>
      </c>
      <c r="H544" s="37">
        <v>686.76</v>
      </c>
      <c r="I544" s="37">
        <v>1158.08</v>
      </c>
      <c r="J544" s="37">
        <v>322.63</v>
      </c>
      <c r="K544" s="37">
        <v>203.57</v>
      </c>
      <c r="L544" s="38">
        <v>4683</v>
      </c>
      <c r="M544" s="37">
        <v>0</v>
      </c>
      <c r="N544" s="39">
        <f t="shared" si="8"/>
        <v>141012.99</v>
      </c>
    </row>
    <row r="545" spans="1:14" s="48" customFormat="1" ht="15.6" x14ac:dyDescent="0.3">
      <c r="A545" s="41" t="s">
        <v>1082</v>
      </c>
      <c r="B545" s="42" t="s">
        <v>1083</v>
      </c>
      <c r="C545" s="37">
        <v>490220.06</v>
      </c>
      <c r="D545" s="37">
        <v>218001.24</v>
      </c>
      <c r="E545" s="37">
        <v>7293.78</v>
      </c>
      <c r="F545" s="37">
        <v>19129.939999999999</v>
      </c>
      <c r="G545" s="37">
        <v>15779.97</v>
      </c>
      <c r="H545" s="37">
        <v>4425.13</v>
      </c>
      <c r="I545" s="37">
        <v>11991.08</v>
      </c>
      <c r="J545" s="37">
        <v>1394.99</v>
      </c>
      <c r="K545" s="37">
        <v>1541.66</v>
      </c>
      <c r="L545" s="38">
        <v>0</v>
      </c>
      <c r="M545" s="37">
        <v>0</v>
      </c>
      <c r="N545" s="39">
        <f t="shared" si="8"/>
        <v>769777.85</v>
      </c>
    </row>
    <row r="546" spans="1:14" s="48" customFormat="1" ht="15.6" x14ac:dyDescent="0.3">
      <c r="A546" s="41" t="s">
        <v>1084</v>
      </c>
      <c r="B546" s="42" t="s">
        <v>1085</v>
      </c>
      <c r="C546" s="37">
        <v>100385.76999999999</v>
      </c>
      <c r="D546" s="37">
        <v>54854.37</v>
      </c>
      <c r="E546" s="37">
        <v>1728.01</v>
      </c>
      <c r="F546" s="37">
        <v>4958.72</v>
      </c>
      <c r="G546" s="37">
        <v>1667.24</v>
      </c>
      <c r="H546" s="37">
        <v>685.75</v>
      </c>
      <c r="I546" s="37">
        <v>1260.01</v>
      </c>
      <c r="J546" s="37">
        <v>360.48</v>
      </c>
      <c r="K546" s="37">
        <v>159.82</v>
      </c>
      <c r="L546" s="38">
        <v>1425</v>
      </c>
      <c r="M546" s="37">
        <v>0</v>
      </c>
      <c r="N546" s="39">
        <f t="shared" si="8"/>
        <v>167485.17000000001</v>
      </c>
    </row>
    <row r="547" spans="1:14" s="48" customFormat="1" ht="15.6" x14ac:dyDescent="0.3">
      <c r="A547" s="41" t="s">
        <v>1086</v>
      </c>
      <c r="B547" s="42" t="s">
        <v>1087</v>
      </c>
      <c r="C547" s="37">
        <v>278471.61</v>
      </c>
      <c r="D547" s="37">
        <v>172600.33</v>
      </c>
      <c r="E547" s="37">
        <v>4147.3500000000004</v>
      </c>
      <c r="F547" s="37">
        <v>8539.8700000000008</v>
      </c>
      <c r="G547" s="37">
        <v>14709.52</v>
      </c>
      <c r="H547" s="37">
        <v>3482.64</v>
      </c>
      <c r="I547" s="37">
        <v>11570.48</v>
      </c>
      <c r="J547" s="37">
        <v>608.94000000000005</v>
      </c>
      <c r="K547" s="37">
        <v>1522.38</v>
      </c>
      <c r="L547" s="38">
        <v>28116</v>
      </c>
      <c r="M547" s="37">
        <v>0</v>
      </c>
      <c r="N547" s="39">
        <f t="shared" si="8"/>
        <v>523769.11999999994</v>
      </c>
    </row>
    <row r="548" spans="1:14" s="48" customFormat="1" ht="30" x14ac:dyDescent="0.3">
      <c r="A548" s="41" t="s">
        <v>1088</v>
      </c>
      <c r="B548" s="42" t="s">
        <v>1089</v>
      </c>
      <c r="C548" s="37">
        <v>446945.33999999997</v>
      </c>
      <c r="D548" s="37">
        <v>177221.95</v>
      </c>
      <c r="E548" s="37">
        <v>6250.87</v>
      </c>
      <c r="F548" s="37">
        <v>15357.6</v>
      </c>
      <c r="G548" s="37">
        <v>19146.71</v>
      </c>
      <c r="H548" s="37">
        <v>4483.13</v>
      </c>
      <c r="I548" s="37">
        <v>14179.76</v>
      </c>
      <c r="J548" s="37">
        <v>1296.94</v>
      </c>
      <c r="K548" s="37">
        <v>1715.56</v>
      </c>
      <c r="L548" s="38">
        <v>0</v>
      </c>
      <c r="M548" s="37">
        <v>0</v>
      </c>
      <c r="N548" s="39">
        <f t="shared" si="8"/>
        <v>686597.86</v>
      </c>
    </row>
    <row r="549" spans="1:14" s="48" customFormat="1" ht="15.6" x14ac:dyDescent="0.3">
      <c r="A549" s="41" t="s">
        <v>1090</v>
      </c>
      <c r="B549" s="42" t="s">
        <v>1091</v>
      </c>
      <c r="C549" s="37">
        <v>132285.59</v>
      </c>
      <c r="D549" s="37">
        <v>58915.78</v>
      </c>
      <c r="E549" s="37">
        <v>2084.04</v>
      </c>
      <c r="F549" s="37">
        <v>5745.66</v>
      </c>
      <c r="G549" s="37">
        <v>3635.04</v>
      </c>
      <c r="H549" s="37">
        <v>1058.3499999999999</v>
      </c>
      <c r="I549" s="37">
        <v>2653.38</v>
      </c>
      <c r="J549" s="37">
        <v>413.37</v>
      </c>
      <c r="K549" s="37">
        <v>321.02</v>
      </c>
      <c r="L549" s="38">
        <v>0</v>
      </c>
      <c r="M549" s="37">
        <v>0</v>
      </c>
      <c r="N549" s="39">
        <f t="shared" si="8"/>
        <v>207112.23</v>
      </c>
    </row>
    <row r="550" spans="1:14" s="48" customFormat="1" ht="15.6" x14ac:dyDescent="0.3">
      <c r="A550" s="41" t="s">
        <v>1092</v>
      </c>
      <c r="B550" s="42" t="s">
        <v>1093</v>
      </c>
      <c r="C550" s="37">
        <v>106013.89</v>
      </c>
      <c r="D550" s="37">
        <v>55766.39</v>
      </c>
      <c r="E550" s="37">
        <v>1792.83</v>
      </c>
      <c r="F550" s="37">
        <v>5123.12</v>
      </c>
      <c r="G550" s="37">
        <v>2078.5100000000002</v>
      </c>
      <c r="H550" s="37">
        <v>743.63</v>
      </c>
      <c r="I550" s="37">
        <v>1510.8</v>
      </c>
      <c r="J550" s="37">
        <v>369.34</v>
      </c>
      <c r="K550" s="37">
        <v>182.81</v>
      </c>
      <c r="L550" s="38">
        <v>0</v>
      </c>
      <c r="M550" s="37">
        <v>0</v>
      </c>
      <c r="N550" s="39">
        <f t="shared" si="8"/>
        <v>173581.31999999998</v>
      </c>
    </row>
    <row r="551" spans="1:14" s="48" customFormat="1" ht="15.6" x14ac:dyDescent="0.3">
      <c r="A551" s="41" t="s">
        <v>1094</v>
      </c>
      <c r="B551" s="42" t="s">
        <v>1095</v>
      </c>
      <c r="C551" s="37">
        <v>321586.80000000005</v>
      </c>
      <c r="D551" s="37">
        <v>199131.13</v>
      </c>
      <c r="E551" s="37">
        <v>5031.4399999999996</v>
      </c>
      <c r="F551" s="37">
        <v>11128.38</v>
      </c>
      <c r="G551" s="37">
        <v>15294.01</v>
      </c>
      <c r="H551" s="37">
        <v>3693.61</v>
      </c>
      <c r="I551" s="37">
        <v>11627.34</v>
      </c>
      <c r="J551" s="37">
        <v>863.68</v>
      </c>
      <c r="K551" s="37">
        <v>1527.99</v>
      </c>
      <c r="L551" s="38">
        <v>21160</v>
      </c>
      <c r="M551" s="37">
        <v>0</v>
      </c>
      <c r="N551" s="39">
        <f t="shared" si="8"/>
        <v>591044.38</v>
      </c>
    </row>
    <row r="552" spans="1:14" s="48" customFormat="1" ht="15.6" x14ac:dyDescent="0.3">
      <c r="A552" s="41" t="s">
        <v>1096</v>
      </c>
      <c r="B552" s="42" t="s">
        <v>1097</v>
      </c>
      <c r="C552" s="37">
        <v>190386.57</v>
      </c>
      <c r="D552" s="37">
        <v>59859.47</v>
      </c>
      <c r="E552" s="37">
        <v>3007.92</v>
      </c>
      <c r="F552" s="37">
        <v>5215.2700000000004</v>
      </c>
      <c r="G552" s="37">
        <v>2423.7199999999998</v>
      </c>
      <c r="H552" s="37">
        <v>2795.33</v>
      </c>
      <c r="I552" s="37">
        <v>5646.91</v>
      </c>
      <c r="J552" s="37">
        <v>362.83</v>
      </c>
      <c r="K552" s="37">
        <v>1310.6099999999999</v>
      </c>
      <c r="L552" s="38">
        <v>6639</v>
      </c>
      <c r="M552" s="37">
        <v>0</v>
      </c>
      <c r="N552" s="39">
        <f t="shared" si="8"/>
        <v>277647.63</v>
      </c>
    </row>
    <row r="553" spans="1:14" s="48" customFormat="1" ht="15.6" x14ac:dyDescent="0.3">
      <c r="A553" s="41" t="s">
        <v>1098</v>
      </c>
      <c r="B553" s="42" t="s">
        <v>1099</v>
      </c>
      <c r="C553" s="37">
        <v>876487.88</v>
      </c>
      <c r="D553" s="37">
        <v>436451.99</v>
      </c>
      <c r="E553" s="37">
        <v>13956.67</v>
      </c>
      <c r="F553" s="37">
        <v>33678.07</v>
      </c>
      <c r="G553" s="37">
        <v>23324.84</v>
      </c>
      <c r="H553" s="37">
        <v>8972.23</v>
      </c>
      <c r="I553" s="37">
        <v>21980.97</v>
      </c>
      <c r="J553" s="37">
        <v>2374.62</v>
      </c>
      <c r="K553" s="37">
        <v>3430.77</v>
      </c>
      <c r="L553" s="38">
        <v>0</v>
      </c>
      <c r="M553" s="37">
        <v>0</v>
      </c>
      <c r="N553" s="39">
        <f t="shared" si="8"/>
        <v>1420658.0400000003</v>
      </c>
    </row>
    <row r="554" spans="1:14" s="48" customFormat="1" ht="15.6" x14ac:dyDescent="0.3">
      <c r="A554" s="41" t="s">
        <v>1100</v>
      </c>
      <c r="B554" s="42" t="s">
        <v>1101</v>
      </c>
      <c r="C554" s="37">
        <v>347932.72</v>
      </c>
      <c r="D554" s="37">
        <v>246212.75</v>
      </c>
      <c r="E554" s="37">
        <v>5413.35</v>
      </c>
      <c r="F554" s="37">
        <v>11695.4</v>
      </c>
      <c r="G554" s="37">
        <v>15060.02</v>
      </c>
      <c r="H554" s="37">
        <v>4075.42</v>
      </c>
      <c r="I554" s="37">
        <v>12256.85</v>
      </c>
      <c r="J554" s="37">
        <v>1024.42</v>
      </c>
      <c r="K554" s="37">
        <v>1704.05</v>
      </c>
      <c r="L554" s="38">
        <v>0</v>
      </c>
      <c r="M554" s="37">
        <v>0</v>
      </c>
      <c r="N554" s="39">
        <f t="shared" si="8"/>
        <v>645374.9800000001</v>
      </c>
    </row>
    <row r="555" spans="1:14" s="48" customFormat="1" ht="15.6" x14ac:dyDescent="0.3">
      <c r="A555" s="41" t="s">
        <v>1102</v>
      </c>
      <c r="B555" s="42" t="s">
        <v>1103</v>
      </c>
      <c r="C555" s="37">
        <v>120689.98999999999</v>
      </c>
      <c r="D555" s="37">
        <v>57559.519999999997</v>
      </c>
      <c r="E555" s="37">
        <v>1902.33</v>
      </c>
      <c r="F555" s="37">
        <v>5288.42</v>
      </c>
      <c r="G555" s="37">
        <v>2338.3000000000002</v>
      </c>
      <c r="H555" s="37">
        <v>948.96</v>
      </c>
      <c r="I555" s="37">
        <v>1977.71</v>
      </c>
      <c r="J555" s="37">
        <v>374.49</v>
      </c>
      <c r="K555" s="37">
        <v>282.20999999999998</v>
      </c>
      <c r="L555" s="38">
        <v>0</v>
      </c>
      <c r="M555" s="37">
        <v>0</v>
      </c>
      <c r="N555" s="39">
        <f t="shared" si="8"/>
        <v>191361.92999999993</v>
      </c>
    </row>
    <row r="556" spans="1:14" s="48" customFormat="1" ht="15.6" x14ac:dyDescent="0.3">
      <c r="A556" s="41" t="s">
        <v>1104</v>
      </c>
      <c r="B556" s="42" t="s">
        <v>1105</v>
      </c>
      <c r="C556" s="37">
        <v>214125.34999999998</v>
      </c>
      <c r="D556" s="37">
        <v>111561.87</v>
      </c>
      <c r="E556" s="37">
        <v>3115.05</v>
      </c>
      <c r="F556" s="37">
        <v>8124.08</v>
      </c>
      <c r="G556" s="37">
        <v>4684.83</v>
      </c>
      <c r="H556" s="37">
        <v>1915.46</v>
      </c>
      <c r="I556" s="37">
        <v>4245.97</v>
      </c>
      <c r="J556" s="37">
        <v>751.61</v>
      </c>
      <c r="K556" s="37">
        <v>660.17</v>
      </c>
      <c r="L556" s="38">
        <v>18839</v>
      </c>
      <c r="M556" s="37">
        <v>0</v>
      </c>
      <c r="N556" s="39">
        <f t="shared" si="8"/>
        <v>368023.38999999996</v>
      </c>
    </row>
    <row r="557" spans="1:14" s="48" customFormat="1" ht="45" x14ac:dyDescent="0.3">
      <c r="A557" s="41" t="s">
        <v>1106</v>
      </c>
      <c r="B557" s="42" t="s">
        <v>1107</v>
      </c>
      <c r="C557" s="37">
        <v>770077.39</v>
      </c>
      <c r="D557" s="37">
        <v>341209.98</v>
      </c>
      <c r="E557" s="37">
        <v>11485.72</v>
      </c>
      <c r="F557" s="37">
        <v>27484.37</v>
      </c>
      <c r="G557" s="37">
        <v>27071.67</v>
      </c>
      <c r="H557" s="37">
        <v>8066.24</v>
      </c>
      <c r="I557" s="37">
        <v>22376.31</v>
      </c>
      <c r="J557" s="37">
        <v>1908.21</v>
      </c>
      <c r="K557" s="37">
        <v>3167.09</v>
      </c>
      <c r="L557" s="38">
        <v>0</v>
      </c>
      <c r="M557" s="37">
        <v>0</v>
      </c>
      <c r="N557" s="39">
        <f t="shared" si="8"/>
        <v>1212846.9800000002</v>
      </c>
    </row>
    <row r="558" spans="1:14" s="48" customFormat="1" ht="15.6" x14ac:dyDescent="0.3">
      <c r="A558" s="41" t="s">
        <v>1108</v>
      </c>
      <c r="B558" s="42" t="s">
        <v>1109</v>
      </c>
      <c r="C558" s="37">
        <v>466823.75</v>
      </c>
      <c r="D558" s="37">
        <v>169132.55</v>
      </c>
      <c r="E558" s="37">
        <v>6398.22</v>
      </c>
      <c r="F558" s="37">
        <v>14232.87</v>
      </c>
      <c r="G558" s="37">
        <v>13456.18</v>
      </c>
      <c r="H558" s="37">
        <v>5349.52</v>
      </c>
      <c r="I558" s="37">
        <v>13561.53</v>
      </c>
      <c r="J558" s="37">
        <v>1104.22</v>
      </c>
      <c r="K558" s="37">
        <v>2244.9</v>
      </c>
      <c r="L558" s="38">
        <v>0</v>
      </c>
      <c r="M558" s="37">
        <v>0</v>
      </c>
      <c r="N558" s="39">
        <f t="shared" si="8"/>
        <v>692303.74000000011</v>
      </c>
    </row>
    <row r="559" spans="1:14" s="48" customFormat="1" ht="15.6" x14ac:dyDescent="0.3">
      <c r="A559" s="41" t="s">
        <v>1110</v>
      </c>
      <c r="B559" s="42" t="s">
        <v>1111</v>
      </c>
      <c r="C559" s="37">
        <v>2125643.2699999996</v>
      </c>
      <c r="D559" s="37">
        <v>771131.89</v>
      </c>
      <c r="E559" s="37">
        <v>28579.29</v>
      </c>
      <c r="F559" s="37">
        <v>49938.59</v>
      </c>
      <c r="G559" s="37">
        <v>69772.7</v>
      </c>
      <c r="H559" s="37">
        <v>30028.46</v>
      </c>
      <c r="I559" s="37">
        <v>79106.720000000001</v>
      </c>
      <c r="J559" s="37">
        <v>3820.88</v>
      </c>
      <c r="K559" s="37">
        <v>14020.29</v>
      </c>
      <c r="L559" s="38">
        <v>109826</v>
      </c>
      <c r="M559" s="37">
        <v>0</v>
      </c>
      <c r="N559" s="39">
        <f t="shared" si="8"/>
        <v>3281868.09</v>
      </c>
    </row>
    <row r="560" spans="1:14" s="48" customFormat="1" ht="15.6" x14ac:dyDescent="0.3">
      <c r="A560" s="41" t="s">
        <v>1112</v>
      </c>
      <c r="B560" s="42" t="s">
        <v>1113</v>
      </c>
      <c r="C560" s="37">
        <v>73991.73000000001</v>
      </c>
      <c r="D560" s="37">
        <v>57488.24</v>
      </c>
      <c r="E560" s="37">
        <v>1234.51</v>
      </c>
      <c r="F560" s="37">
        <v>3304.64</v>
      </c>
      <c r="G560" s="37">
        <v>953.15</v>
      </c>
      <c r="H560" s="37">
        <v>603.92999999999995</v>
      </c>
      <c r="I560" s="37">
        <v>1051.01</v>
      </c>
      <c r="J560" s="37">
        <v>275.39999999999998</v>
      </c>
      <c r="K560" s="37">
        <v>184.06</v>
      </c>
      <c r="L560" s="38">
        <v>7131</v>
      </c>
      <c r="M560" s="37">
        <v>0</v>
      </c>
      <c r="N560" s="39">
        <f t="shared" si="8"/>
        <v>146217.67000000001</v>
      </c>
    </row>
    <row r="561" spans="1:14" s="48" customFormat="1" ht="15.6" x14ac:dyDescent="0.3">
      <c r="A561" s="41" t="s">
        <v>1114</v>
      </c>
      <c r="B561" s="42" t="s">
        <v>1115</v>
      </c>
      <c r="C561" s="37">
        <v>766658.9</v>
      </c>
      <c r="D561" s="37">
        <v>219990.69</v>
      </c>
      <c r="E561" s="37">
        <v>9692.16</v>
      </c>
      <c r="F561" s="37">
        <v>25934.37</v>
      </c>
      <c r="G561" s="37">
        <v>27676.15</v>
      </c>
      <c r="H561" s="37">
        <v>6945.81</v>
      </c>
      <c r="I561" s="37">
        <v>20550.939999999999</v>
      </c>
      <c r="J561" s="37">
        <v>2172.2600000000002</v>
      </c>
      <c r="K561" s="37">
        <v>2486.39</v>
      </c>
      <c r="L561" s="38">
        <v>0</v>
      </c>
      <c r="M561" s="37">
        <v>0</v>
      </c>
      <c r="N561" s="39">
        <f t="shared" si="8"/>
        <v>1082107.67</v>
      </c>
    </row>
    <row r="562" spans="1:14" s="48" customFormat="1" ht="15.6" x14ac:dyDescent="0.3">
      <c r="A562" s="41" t="s">
        <v>1116</v>
      </c>
      <c r="B562" s="42" t="s">
        <v>1117</v>
      </c>
      <c r="C562" s="37">
        <v>361045.9</v>
      </c>
      <c r="D562" s="37">
        <v>177000.1</v>
      </c>
      <c r="E562" s="37">
        <v>5301.28</v>
      </c>
      <c r="F562" s="37">
        <v>13378.12</v>
      </c>
      <c r="G562" s="37">
        <v>14020.93</v>
      </c>
      <c r="H562" s="37">
        <v>3466.71</v>
      </c>
      <c r="I562" s="37">
        <v>10261.629999999999</v>
      </c>
      <c r="J562" s="37">
        <v>1047.74</v>
      </c>
      <c r="K562" s="37">
        <v>1274.8699999999999</v>
      </c>
      <c r="L562" s="38">
        <v>6657</v>
      </c>
      <c r="M562" s="37">
        <v>0</v>
      </c>
      <c r="N562" s="39">
        <f t="shared" si="8"/>
        <v>593454.28</v>
      </c>
    </row>
    <row r="563" spans="1:14" s="48" customFormat="1" ht="15.6" x14ac:dyDescent="0.3">
      <c r="A563" s="41" t="s">
        <v>1118</v>
      </c>
      <c r="B563" s="42" t="s">
        <v>1119</v>
      </c>
      <c r="C563" s="37">
        <v>189002.88999999998</v>
      </c>
      <c r="D563" s="37">
        <v>119267.89</v>
      </c>
      <c r="E563" s="37">
        <v>2975.01</v>
      </c>
      <c r="F563" s="37">
        <v>7120.52</v>
      </c>
      <c r="G563" s="37">
        <v>8002.15</v>
      </c>
      <c r="H563" s="37">
        <v>1958.77</v>
      </c>
      <c r="I563" s="37">
        <v>6008.36</v>
      </c>
      <c r="J563" s="37">
        <v>513.24</v>
      </c>
      <c r="K563" s="37">
        <v>756.87</v>
      </c>
      <c r="L563" s="38">
        <v>0</v>
      </c>
      <c r="M563" s="37">
        <v>0</v>
      </c>
      <c r="N563" s="39">
        <f t="shared" si="8"/>
        <v>335605.7</v>
      </c>
    </row>
    <row r="564" spans="1:14" s="48" customFormat="1" ht="15.6" x14ac:dyDescent="0.3">
      <c r="A564" s="41" t="s">
        <v>1120</v>
      </c>
      <c r="B564" s="42" t="s">
        <v>1121</v>
      </c>
      <c r="C564" s="37">
        <v>70668.990000000005</v>
      </c>
      <c r="D564" s="37">
        <v>39527.800000000003</v>
      </c>
      <c r="E564" s="37">
        <v>1266.27</v>
      </c>
      <c r="F564" s="37">
        <v>3590.73</v>
      </c>
      <c r="G564" s="37">
        <v>712.68</v>
      </c>
      <c r="H564" s="37">
        <v>480.35</v>
      </c>
      <c r="I564" s="37">
        <v>682.18</v>
      </c>
      <c r="J564" s="37">
        <v>278.27</v>
      </c>
      <c r="K564" s="37">
        <v>108.51</v>
      </c>
      <c r="L564" s="38">
        <v>0</v>
      </c>
      <c r="M564" s="37">
        <v>0</v>
      </c>
      <c r="N564" s="39">
        <f t="shared" si="8"/>
        <v>117315.78</v>
      </c>
    </row>
    <row r="565" spans="1:14" s="48" customFormat="1" ht="15.6" x14ac:dyDescent="0.3">
      <c r="A565" s="41" t="s">
        <v>1122</v>
      </c>
      <c r="B565" s="42" t="s">
        <v>1123</v>
      </c>
      <c r="C565" s="37">
        <v>1118647.06</v>
      </c>
      <c r="D565" s="37">
        <v>500671.36</v>
      </c>
      <c r="E565" s="37">
        <v>16746.2</v>
      </c>
      <c r="F565" s="37">
        <v>33241.440000000002</v>
      </c>
      <c r="G565" s="37">
        <v>33297.57</v>
      </c>
      <c r="H565" s="37">
        <v>14340.27</v>
      </c>
      <c r="I565" s="37">
        <v>36578.18</v>
      </c>
      <c r="J565" s="37">
        <v>2901.92</v>
      </c>
      <c r="K565" s="37">
        <v>6330.96</v>
      </c>
      <c r="L565" s="38">
        <v>0</v>
      </c>
      <c r="M565" s="37">
        <v>0</v>
      </c>
      <c r="N565" s="39">
        <f t="shared" si="8"/>
        <v>1762754.9599999997</v>
      </c>
    </row>
    <row r="566" spans="1:14" s="48" customFormat="1" ht="15.6" x14ac:dyDescent="0.3">
      <c r="A566" s="41" t="s">
        <v>1124</v>
      </c>
      <c r="B566" s="42" t="s">
        <v>1125</v>
      </c>
      <c r="C566" s="37">
        <v>104781.94</v>
      </c>
      <c r="D566" s="37">
        <v>32000.400000000001</v>
      </c>
      <c r="E566" s="37">
        <v>1696.42</v>
      </c>
      <c r="F566" s="37">
        <v>4532.82</v>
      </c>
      <c r="G566" s="37">
        <v>3208.44</v>
      </c>
      <c r="H566" s="37">
        <v>885.17</v>
      </c>
      <c r="I566" s="37">
        <v>2343.71</v>
      </c>
      <c r="J566" s="37">
        <v>332.02</v>
      </c>
      <c r="K566" s="37">
        <v>283.60000000000002</v>
      </c>
      <c r="L566" s="38">
        <v>0</v>
      </c>
      <c r="M566" s="37">
        <v>0</v>
      </c>
      <c r="N566" s="39">
        <f t="shared" si="8"/>
        <v>150064.52000000002</v>
      </c>
    </row>
    <row r="567" spans="1:14" s="48" customFormat="1" ht="30" x14ac:dyDescent="0.3">
      <c r="A567" s="41" t="s">
        <v>1126</v>
      </c>
      <c r="B567" s="42" t="s">
        <v>1127</v>
      </c>
      <c r="C567" s="37">
        <v>1058655.1499999999</v>
      </c>
      <c r="D567" s="37">
        <v>170567.2</v>
      </c>
      <c r="E567" s="37">
        <v>16026.88</v>
      </c>
      <c r="F567" s="37">
        <v>36627.97</v>
      </c>
      <c r="G567" s="37">
        <v>53873.120000000003</v>
      </c>
      <c r="H567" s="37">
        <v>11709.73</v>
      </c>
      <c r="I567" s="37">
        <v>39284.71</v>
      </c>
      <c r="J567" s="37">
        <v>2758.21</v>
      </c>
      <c r="K567" s="37">
        <v>4752.93</v>
      </c>
      <c r="L567" s="38">
        <v>0</v>
      </c>
      <c r="M567" s="37">
        <v>0</v>
      </c>
      <c r="N567" s="39">
        <f t="shared" si="8"/>
        <v>1394255.8999999997</v>
      </c>
    </row>
    <row r="568" spans="1:14" s="48" customFormat="1" ht="15.6" x14ac:dyDescent="0.3">
      <c r="A568" s="41" t="s">
        <v>1128</v>
      </c>
      <c r="B568" s="42" t="s">
        <v>1129</v>
      </c>
      <c r="C568" s="37">
        <v>484343.28999999992</v>
      </c>
      <c r="D568" s="37">
        <v>276952.95</v>
      </c>
      <c r="E568" s="37">
        <v>7374.17</v>
      </c>
      <c r="F568" s="37">
        <v>14538.42</v>
      </c>
      <c r="G568" s="37">
        <v>15240.1</v>
      </c>
      <c r="H568" s="37">
        <v>6284.46</v>
      </c>
      <c r="I568" s="37">
        <v>16173.43</v>
      </c>
      <c r="J568" s="37">
        <v>1185.26</v>
      </c>
      <c r="K568" s="37">
        <v>2789.11</v>
      </c>
      <c r="L568" s="38">
        <v>43271</v>
      </c>
      <c r="M568" s="37">
        <v>0</v>
      </c>
      <c r="N568" s="39">
        <f t="shared" si="8"/>
        <v>868152.19000000006</v>
      </c>
    </row>
    <row r="569" spans="1:14" s="48" customFormat="1" ht="15.6" x14ac:dyDescent="0.3">
      <c r="A569" s="41" t="s">
        <v>1130</v>
      </c>
      <c r="B569" s="42" t="s">
        <v>1131</v>
      </c>
      <c r="C569" s="37">
        <v>348170.48</v>
      </c>
      <c r="D569" s="37">
        <v>181325.27</v>
      </c>
      <c r="E569" s="37">
        <v>5742.78</v>
      </c>
      <c r="F569" s="37">
        <v>16394.75</v>
      </c>
      <c r="G569" s="37">
        <v>7054.03</v>
      </c>
      <c r="H569" s="37">
        <v>2490.87</v>
      </c>
      <c r="I569" s="37">
        <v>5137.45</v>
      </c>
      <c r="J569" s="37">
        <v>1178.73</v>
      </c>
      <c r="K569" s="37">
        <v>638.76</v>
      </c>
      <c r="L569" s="38">
        <v>0</v>
      </c>
      <c r="M569" s="37">
        <v>0</v>
      </c>
      <c r="N569" s="39">
        <f t="shared" si="8"/>
        <v>568133.12</v>
      </c>
    </row>
    <row r="570" spans="1:14" s="48" customFormat="1" ht="30" x14ac:dyDescent="0.3">
      <c r="A570" s="41" t="s">
        <v>1132</v>
      </c>
      <c r="B570" s="42" t="s">
        <v>1133</v>
      </c>
      <c r="C570" s="37">
        <v>143627.25999999998</v>
      </c>
      <c r="D570" s="37">
        <v>70965.070000000007</v>
      </c>
      <c r="E570" s="37">
        <v>2211.46</v>
      </c>
      <c r="F570" s="37">
        <v>5262.13</v>
      </c>
      <c r="G570" s="37">
        <v>3919.96</v>
      </c>
      <c r="H570" s="37">
        <v>1499.46</v>
      </c>
      <c r="I570" s="37">
        <v>3704.94</v>
      </c>
      <c r="J570" s="37">
        <v>399.74</v>
      </c>
      <c r="K570" s="37">
        <v>583.82000000000005</v>
      </c>
      <c r="L570" s="38">
        <v>17614</v>
      </c>
      <c r="M570" s="37">
        <v>0</v>
      </c>
      <c r="N570" s="39">
        <f t="shared" si="8"/>
        <v>249787.83999999997</v>
      </c>
    </row>
    <row r="571" spans="1:14" s="48" customFormat="1" ht="15.6" x14ac:dyDescent="0.3">
      <c r="A571" s="41" t="s">
        <v>1134</v>
      </c>
      <c r="B571" s="42" t="s">
        <v>1135</v>
      </c>
      <c r="C571" s="37">
        <v>118907.29999999999</v>
      </c>
      <c r="D571" s="37">
        <v>50750.73</v>
      </c>
      <c r="E571" s="37">
        <v>1994.8</v>
      </c>
      <c r="F571" s="37">
        <v>5490.55</v>
      </c>
      <c r="G571" s="37">
        <v>3028.9</v>
      </c>
      <c r="H571" s="37">
        <v>920.45</v>
      </c>
      <c r="I571" s="37">
        <v>2143.5700000000002</v>
      </c>
      <c r="J571" s="37">
        <v>409.11</v>
      </c>
      <c r="K571" s="37">
        <v>263.08999999999997</v>
      </c>
      <c r="L571" s="38">
        <v>0</v>
      </c>
      <c r="M571" s="37">
        <v>0</v>
      </c>
      <c r="N571" s="39">
        <f t="shared" si="8"/>
        <v>183908.49999999997</v>
      </c>
    </row>
    <row r="572" spans="1:14" s="48" customFormat="1" ht="15.6" x14ac:dyDescent="0.3">
      <c r="A572" s="41" t="s">
        <v>1136</v>
      </c>
      <c r="B572" s="42" t="s">
        <v>1137</v>
      </c>
      <c r="C572" s="37">
        <v>158251.84</v>
      </c>
      <c r="D572" s="37">
        <v>61898.84</v>
      </c>
      <c r="E572" s="37">
        <v>2344.3200000000002</v>
      </c>
      <c r="F572" s="37">
        <v>6826.88</v>
      </c>
      <c r="G572" s="37">
        <v>2839.73</v>
      </c>
      <c r="H572" s="37">
        <v>1156.51</v>
      </c>
      <c r="I572" s="37">
        <v>2286.9699999999998</v>
      </c>
      <c r="J572" s="37">
        <v>477.35</v>
      </c>
      <c r="K572" s="37">
        <v>317.31</v>
      </c>
      <c r="L572" s="38">
        <v>0</v>
      </c>
      <c r="M572" s="37">
        <v>0</v>
      </c>
      <c r="N572" s="39">
        <f t="shared" si="8"/>
        <v>236399.75000000003</v>
      </c>
    </row>
    <row r="573" spans="1:14" s="48" customFormat="1" ht="15.6" x14ac:dyDescent="0.3">
      <c r="A573" s="41" t="s">
        <v>1138</v>
      </c>
      <c r="B573" s="42" t="s">
        <v>1139</v>
      </c>
      <c r="C573" s="37">
        <v>2158670.23</v>
      </c>
      <c r="D573" s="37">
        <v>678743.12</v>
      </c>
      <c r="E573" s="37">
        <v>27679.279999999999</v>
      </c>
      <c r="F573" s="37">
        <v>65413.23</v>
      </c>
      <c r="G573" s="37">
        <v>109590.12</v>
      </c>
      <c r="H573" s="37">
        <v>23392.29</v>
      </c>
      <c r="I573" s="37">
        <v>79131.429999999993</v>
      </c>
      <c r="J573" s="37">
        <v>4462.6400000000003</v>
      </c>
      <c r="K573" s="37">
        <v>9573.86</v>
      </c>
      <c r="L573" s="38">
        <v>0</v>
      </c>
      <c r="M573" s="37">
        <v>0</v>
      </c>
      <c r="N573" s="39">
        <f t="shared" si="8"/>
        <v>3156656.2</v>
      </c>
    </row>
    <row r="574" spans="1:14" s="48" customFormat="1" ht="15.6" x14ac:dyDescent="0.3">
      <c r="A574" s="41" t="s">
        <v>1140</v>
      </c>
      <c r="B574" s="42" t="s">
        <v>1141</v>
      </c>
      <c r="C574" s="37">
        <v>233650.69</v>
      </c>
      <c r="D574" s="37">
        <v>125797.05</v>
      </c>
      <c r="E574" s="37">
        <v>3652.47</v>
      </c>
      <c r="F574" s="37">
        <v>8886.35</v>
      </c>
      <c r="G574" s="37">
        <v>7517.15</v>
      </c>
      <c r="H574" s="37">
        <v>2367.23</v>
      </c>
      <c r="I574" s="37">
        <v>6250.5</v>
      </c>
      <c r="J574" s="37">
        <v>630.4</v>
      </c>
      <c r="K574" s="37">
        <v>900.77</v>
      </c>
      <c r="L574" s="38">
        <v>6718</v>
      </c>
      <c r="M574" s="37">
        <v>0</v>
      </c>
      <c r="N574" s="39">
        <f t="shared" si="8"/>
        <v>396370.61</v>
      </c>
    </row>
    <row r="575" spans="1:14" s="48" customFormat="1" ht="15.6" x14ac:dyDescent="0.3">
      <c r="A575" s="41" t="s">
        <v>1142</v>
      </c>
      <c r="B575" s="42" t="s">
        <v>1143</v>
      </c>
      <c r="C575" s="37">
        <v>209899.17999999996</v>
      </c>
      <c r="D575" s="37">
        <v>55174.29</v>
      </c>
      <c r="E575" s="37">
        <v>3344.55</v>
      </c>
      <c r="F575" s="37">
        <v>8461.91</v>
      </c>
      <c r="G575" s="37">
        <v>8166.03</v>
      </c>
      <c r="H575" s="37">
        <v>1973.21</v>
      </c>
      <c r="I575" s="37">
        <v>5783.49</v>
      </c>
      <c r="J575" s="37">
        <v>639.44000000000005</v>
      </c>
      <c r="K575" s="37">
        <v>703.55</v>
      </c>
      <c r="L575" s="38">
        <v>0</v>
      </c>
      <c r="M575" s="37">
        <v>0</v>
      </c>
      <c r="N575" s="39">
        <f t="shared" si="8"/>
        <v>294145.64999999997</v>
      </c>
    </row>
    <row r="576" spans="1:14" s="48" customFormat="1" ht="15.6" x14ac:dyDescent="0.3">
      <c r="A576" s="41" t="s">
        <v>1144</v>
      </c>
      <c r="B576" s="42" t="s">
        <v>1145</v>
      </c>
      <c r="C576" s="37">
        <v>123562.02</v>
      </c>
      <c r="D576" s="37">
        <v>72205.820000000007</v>
      </c>
      <c r="E576" s="37">
        <v>1954.81</v>
      </c>
      <c r="F576" s="37">
        <v>4908.41</v>
      </c>
      <c r="G576" s="37">
        <v>3978.77</v>
      </c>
      <c r="H576" s="37">
        <v>1184.4100000000001</v>
      </c>
      <c r="I576" s="37">
        <v>3174</v>
      </c>
      <c r="J576" s="37">
        <v>354.93</v>
      </c>
      <c r="K576" s="37">
        <v>430.36</v>
      </c>
      <c r="L576" s="38">
        <v>0</v>
      </c>
      <c r="M576" s="37">
        <v>0</v>
      </c>
      <c r="N576" s="39">
        <f t="shared" si="8"/>
        <v>211753.53</v>
      </c>
    </row>
    <row r="577" spans="1:14" s="48" customFormat="1" ht="15.6" x14ac:dyDescent="0.3">
      <c r="A577" s="41" t="s">
        <v>1146</v>
      </c>
      <c r="B577" s="42" t="s">
        <v>1147</v>
      </c>
      <c r="C577" s="37">
        <v>143412.19</v>
      </c>
      <c r="D577" s="37">
        <v>73314.91</v>
      </c>
      <c r="E577" s="37">
        <v>2317.0500000000002</v>
      </c>
      <c r="F577" s="37">
        <v>6363.45</v>
      </c>
      <c r="G577" s="37">
        <v>3472.6</v>
      </c>
      <c r="H577" s="37">
        <v>1140.8699999999999</v>
      </c>
      <c r="I577" s="37">
        <v>2624.17</v>
      </c>
      <c r="J577" s="37">
        <v>466.09</v>
      </c>
      <c r="K577" s="37">
        <v>341.35</v>
      </c>
      <c r="L577" s="38">
        <v>1027</v>
      </c>
      <c r="M577" s="37">
        <v>0</v>
      </c>
      <c r="N577" s="39">
        <f t="shared" si="8"/>
        <v>234479.68000000002</v>
      </c>
    </row>
    <row r="578" spans="1:14" s="48" customFormat="1" ht="15.6" x14ac:dyDescent="0.3">
      <c r="A578" s="41" t="s">
        <v>1148</v>
      </c>
      <c r="B578" s="42" t="s">
        <v>1149</v>
      </c>
      <c r="C578" s="37">
        <v>1118249.5699999998</v>
      </c>
      <c r="D578" s="37">
        <v>321883.02</v>
      </c>
      <c r="E578" s="37">
        <v>15399.35</v>
      </c>
      <c r="F578" s="37">
        <v>37032.65</v>
      </c>
      <c r="G578" s="37">
        <v>51451.51</v>
      </c>
      <c r="H578" s="37">
        <v>11604.1</v>
      </c>
      <c r="I578" s="37">
        <v>37625.919999999998</v>
      </c>
      <c r="J578" s="37">
        <v>2965.59</v>
      </c>
      <c r="K578" s="37">
        <v>4552.24</v>
      </c>
      <c r="L578" s="38">
        <v>476099</v>
      </c>
      <c r="M578" s="37">
        <v>0</v>
      </c>
      <c r="N578" s="39">
        <f t="shared" si="8"/>
        <v>2076862.95</v>
      </c>
    </row>
    <row r="579" spans="1:14" s="48" customFormat="1" ht="15.6" x14ac:dyDescent="0.3">
      <c r="A579" s="67" t="s">
        <v>1156</v>
      </c>
      <c r="B579" s="68"/>
      <c r="C579" s="39">
        <f>SUM(C9:C578)</f>
        <v>324323098.88999981</v>
      </c>
      <c r="D579" s="39">
        <f t="shared" ref="D579:M579" si="9">SUM(D9:D578)</f>
        <v>134881579.99999991</v>
      </c>
      <c r="E579" s="39">
        <f t="shared" si="9"/>
        <v>4761009.2000000048</v>
      </c>
      <c r="F579" s="39">
        <f t="shared" si="9"/>
        <v>9973830.0000000093</v>
      </c>
      <c r="G579" s="39">
        <f t="shared" si="9"/>
        <v>9698095.6000000071</v>
      </c>
      <c r="H579" s="39">
        <f t="shared" si="9"/>
        <v>3932562.2</v>
      </c>
      <c r="I579" s="39">
        <f t="shared" si="9"/>
        <v>10053336.800000014</v>
      </c>
      <c r="J579" s="39">
        <f t="shared" si="9"/>
        <v>732745.40000000061</v>
      </c>
      <c r="K579" s="39">
        <f t="shared" si="9"/>
        <v>1702849.4000000034</v>
      </c>
      <c r="L579" s="39">
        <f t="shared" si="9"/>
        <v>21743680</v>
      </c>
      <c r="M579" s="39">
        <f t="shared" si="9"/>
        <v>1353238.7400000002</v>
      </c>
      <c r="N579" s="39">
        <f>SUM(N9:N578)</f>
        <v>523156026.23000026</v>
      </c>
    </row>
    <row r="580" spans="1:14" ht="21" customHeight="1" x14ac:dyDescent="0.3">
      <c r="A580" s="70" t="s">
        <v>1150</v>
      </c>
      <c r="B580" s="70"/>
      <c r="C580" s="70"/>
      <c r="D580" s="70"/>
      <c r="E580" s="70"/>
      <c r="F580" s="70"/>
      <c r="G580" s="70"/>
      <c r="H580" s="70"/>
      <c r="I580" s="70"/>
      <c r="J580" s="70"/>
      <c r="K580" s="31"/>
      <c r="L580" s="32"/>
      <c r="M580" s="33"/>
      <c r="N580" s="40"/>
    </row>
    <row r="581" spans="1:14" ht="21" customHeight="1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31"/>
      <c r="L581" s="32"/>
      <c r="M581" s="33"/>
      <c r="N581" s="40"/>
    </row>
    <row r="582" spans="1:14" ht="21" customHeight="1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31"/>
      <c r="L582" s="32"/>
      <c r="M582" s="33"/>
      <c r="N582" s="40"/>
    </row>
    <row r="583" spans="1:14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2"/>
      <c r="L583" s="3"/>
      <c r="M583" s="4"/>
      <c r="N583" s="1"/>
    </row>
    <row r="584" spans="1:14" x14ac:dyDescent="0.3">
      <c r="A584" s="6"/>
      <c r="B584" s="6"/>
      <c r="C584" s="6"/>
      <c r="D584" s="7"/>
      <c r="E584" s="7"/>
      <c r="F584" s="7"/>
      <c r="G584" s="5"/>
      <c r="H584" s="5"/>
      <c r="I584" s="5"/>
      <c r="J584" s="5"/>
      <c r="K584" s="2"/>
      <c r="L584" s="3"/>
      <c r="M584" s="4"/>
      <c r="N584" s="1"/>
    </row>
    <row r="585" spans="1:14" ht="15.6" x14ac:dyDescent="0.3">
      <c r="A585" s="64" t="s">
        <v>1165</v>
      </c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</row>
    <row r="586" spans="1:14" ht="15.6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1"/>
      <c r="L586" s="3"/>
      <c r="M586" s="4"/>
      <c r="N586" s="1"/>
    </row>
    <row r="587" spans="1:14" ht="15.6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1"/>
      <c r="L587" s="3"/>
      <c r="M587" s="4"/>
      <c r="N587" s="1"/>
    </row>
    <row r="588" spans="1:14" ht="15.6" x14ac:dyDescent="0.3">
      <c r="A588" s="65" t="s">
        <v>1161</v>
      </c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</row>
    <row r="589" spans="1:14" ht="15.6" x14ac:dyDescent="0.3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31"/>
      <c r="L589" s="3"/>
      <c r="M589" s="4"/>
      <c r="N589" s="1"/>
    </row>
    <row r="590" spans="1:14" ht="15.6" x14ac:dyDescent="0.3">
      <c r="A590" s="65" t="s">
        <v>1152</v>
      </c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</row>
    <row r="591" spans="1:14" x14ac:dyDescent="0.3">
      <c r="A591" s="6"/>
      <c r="B591" s="6"/>
      <c r="C591" s="6"/>
      <c r="D591" s="8"/>
      <c r="E591" s="7"/>
      <c r="F591" s="7"/>
      <c r="G591" s="5"/>
      <c r="H591" s="5"/>
      <c r="I591" s="5"/>
      <c r="J591" s="5"/>
      <c r="K591" s="2"/>
      <c r="L591" s="3"/>
      <c r="M591" s="4"/>
      <c r="N591" s="1"/>
    </row>
    <row r="592" spans="1:14" x14ac:dyDescent="0.3">
      <c r="A592" s="9"/>
      <c r="B592" s="9"/>
      <c r="C592" s="9"/>
      <c r="D592" s="10"/>
      <c r="E592" s="10"/>
      <c r="F592" s="10"/>
      <c r="G592" s="11"/>
      <c r="H592" s="11"/>
      <c r="I592" s="11"/>
      <c r="J592" s="11"/>
      <c r="K592" s="2"/>
      <c r="L592" s="3"/>
      <c r="M592" s="4"/>
      <c r="N592" s="1"/>
    </row>
    <row r="593" spans="1:14" x14ac:dyDescent="0.3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2"/>
      <c r="L593" s="3"/>
      <c r="M593" s="4"/>
      <c r="N593" s="1"/>
    </row>
    <row r="594" spans="1:14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2"/>
      <c r="L594" s="3"/>
      <c r="M594" s="4"/>
      <c r="N594" s="1"/>
    </row>
    <row r="595" spans="1:14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2"/>
      <c r="L595" s="3"/>
      <c r="M595" s="4"/>
    </row>
    <row r="596" spans="1:14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L596" s="3"/>
      <c r="M596" s="4"/>
    </row>
  </sheetData>
  <mergeCells count="8">
    <mergeCell ref="A7:N7"/>
    <mergeCell ref="A595:J596"/>
    <mergeCell ref="A580:J580"/>
    <mergeCell ref="A593:J594"/>
    <mergeCell ref="A579:B579"/>
    <mergeCell ref="A585:N585"/>
    <mergeCell ref="A588:N588"/>
    <mergeCell ref="A590:N590"/>
  </mergeCells>
  <pageMargins left="0.47244094488188981" right="0.19685039370078741" top="0.6692913385826772" bottom="0.74803149606299213" header="0.31496062992125984" footer="0.31496062992125984"/>
  <pageSetup scale="46" firstPageNumber="19" fitToHeight="0" orientation="landscape" useFirstPageNumber="1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96"/>
  <sheetViews>
    <sheetView tabSelected="1" zoomScale="60" zoomScaleNormal="60" zoomScaleSheetLayoutView="70" workbookViewId="0">
      <selection activeCell="G599" sqref="G599"/>
    </sheetView>
  </sheetViews>
  <sheetFormatPr baseColWidth="10" defaultColWidth="11.44140625" defaultRowHeight="14.4" x14ac:dyDescent="0.3"/>
  <cols>
    <col min="1" max="1" width="12.6640625" customWidth="1"/>
    <col min="2" max="2" width="38.88671875" customWidth="1"/>
    <col min="3" max="3" width="21.33203125" customWidth="1"/>
    <col min="4" max="4" width="20" customWidth="1"/>
    <col min="5" max="5" width="18.33203125" customWidth="1"/>
    <col min="6" max="6" width="18.109375" customWidth="1"/>
    <col min="7" max="7" width="19.6640625" customWidth="1"/>
    <col min="8" max="8" width="18.109375" customWidth="1"/>
    <col min="9" max="9" width="19.33203125" customWidth="1"/>
    <col min="10" max="10" width="18.6640625" customWidth="1"/>
    <col min="11" max="11" width="16.88671875" bestFit="1" customWidth="1"/>
    <col min="12" max="12" width="18.109375" bestFit="1" customWidth="1"/>
    <col min="13" max="13" width="21.6640625" customWidth="1"/>
    <col min="14" max="14" width="19.44140625" bestFit="1" customWidth="1"/>
  </cols>
  <sheetData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4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4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"/>
      <c r="N5" s="1"/>
    </row>
    <row r="6" spans="1:14" ht="28.9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1"/>
    </row>
    <row r="7" spans="1:14" ht="32.25" customHeight="1" thickBot="1" x14ac:dyDescent="0.35">
      <c r="A7" s="71" t="s">
        <v>1164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09.2" x14ac:dyDescent="0.3">
      <c r="A8" s="29" t="s">
        <v>1159</v>
      </c>
      <c r="B8" s="30" t="s">
        <v>1160</v>
      </c>
      <c r="C8" s="29" t="s">
        <v>0</v>
      </c>
      <c r="D8" s="29" t="s">
        <v>1</v>
      </c>
      <c r="E8" s="29" t="s">
        <v>2</v>
      </c>
      <c r="F8" s="29" t="s">
        <v>3</v>
      </c>
      <c r="G8" s="29" t="s">
        <v>4</v>
      </c>
      <c r="H8" s="29" t="s">
        <v>5</v>
      </c>
      <c r="I8" s="29" t="s">
        <v>6</v>
      </c>
      <c r="J8" s="29" t="s">
        <v>7</v>
      </c>
      <c r="K8" s="29" t="s">
        <v>8</v>
      </c>
      <c r="L8" s="29" t="s">
        <v>9</v>
      </c>
      <c r="M8" s="29" t="s">
        <v>1158</v>
      </c>
      <c r="N8" s="29" t="s">
        <v>1156</v>
      </c>
    </row>
    <row r="9" spans="1:14" s="48" customFormat="1" ht="15.6" x14ac:dyDescent="0.3">
      <c r="A9" s="57" t="s">
        <v>10</v>
      </c>
      <c r="B9" s="42" t="s">
        <v>11</v>
      </c>
      <c r="C9" s="37">
        <v>132110.95000000001</v>
      </c>
      <c r="D9" s="37">
        <v>53141.599999999999</v>
      </c>
      <c r="E9" s="37">
        <v>2090.06</v>
      </c>
      <c r="F9" s="37">
        <v>6015.43</v>
      </c>
      <c r="G9" s="37">
        <v>2086.2399999999998</v>
      </c>
      <c r="H9" s="37">
        <v>757.37</v>
      </c>
      <c r="I9" s="37">
        <v>1583.76</v>
      </c>
      <c r="J9" s="37">
        <v>439.79</v>
      </c>
      <c r="K9" s="37">
        <v>138.16</v>
      </c>
      <c r="L9" s="38">
        <v>0</v>
      </c>
      <c r="M9" s="37">
        <v>0</v>
      </c>
      <c r="N9" s="58">
        <f t="shared" ref="N9:N72" si="0">SUM(C9:M9)</f>
        <v>198363.36000000002</v>
      </c>
    </row>
    <row r="10" spans="1:14" s="48" customFormat="1" ht="15.6" x14ac:dyDescent="0.3">
      <c r="A10" s="41" t="s">
        <v>12</v>
      </c>
      <c r="B10" s="42" t="s">
        <v>13</v>
      </c>
      <c r="C10" s="37">
        <v>2966586.1500000004</v>
      </c>
      <c r="D10" s="37">
        <v>1132379.9099999999</v>
      </c>
      <c r="E10" s="37">
        <v>35460.32</v>
      </c>
      <c r="F10" s="37">
        <v>78076.62</v>
      </c>
      <c r="G10" s="37">
        <v>111467.92</v>
      </c>
      <c r="H10" s="37">
        <v>23131.96</v>
      </c>
      <c r="I10" s="37">
        <v>89396.79</v>
      </c>
      <c r="J10" s="37">
        <v>5767.35</v>
      </c>
      <c r="K10" s="37">
        <v>8296.85</v>
      </c>
      <c r="L10" s="38">
        <v>245219</v>
      </c>
      <c r="M10" s="37">
        <v>41142.339999999997</v>
      </c>
      <c r="N10" s="58">
        <f t="shared" si="0"/>
        <v>4736925.209999999</v>
      </c>
    </row>
    <row r="11" spans="1:14" s="48" customFormat="1" ht="15.6" x14ac:dyDescent="0.3">
      <c r="A11" s="41" t="s">
        <v>14</v>
      </c>
      <c r="B11" s="42" t="s">
        <v>15</v>
      </c>
      <c r="C11" s="37">
        <v>203141.69</v>
      </c>
      <c r="D11" s="37">
        <v>49565.599999999999</v>
      </c>
      <c r="E11" s="37">
        <v>2800.96</v>
      </c>
      <c r="F11" s="37">
        <v>7112.01</v>
      </c>
      <c r="G11" s="37">
        <v>6398.95</v>
      </c>
      <c r="H11" s="37">
        <v>1402.66</v>
      </c>
      <c r="I11" s="37">
        <v>4769.29</v>
      </c>
      <c r="J11" s="37">
        <v>520.47</v>
      </c>
      <c r="K11" s="37">
        <v>412.94</v>
      </c>
      <c r="L11" s="38">
        <v>0</v>
      </c>
      <c r="M11" s="37">
        <v>0</v>
      </c>
      <c r="N11" s="58">
        <f t="shared" si="0"/>
        <v>276124.56999999995</v>
      </c>
    </row>
    <row r="12" spans="1:14" s="48" customFormat="1" ht="15.6" x14ac:dyDescent="0.3">
      <c r="A12" s="41" t="s">
        <v>16</v>
      </c>
      <c r="B12" s="42" t="s">
        <v>17</v>
      </c>
      <c r="C12" s="37">
        <v>112959.58</v>
      </c>
      <c r="D12" s="37">
        <v>50333.93</v>
      </c>
      <c r="E12" s="37">
        <v>1559.78</v>
      </c>
      <c r="F12" s="37">
        <v>3983.21</v>
      </c>
      <c r="G12" s="37">
        <v>2707.71</v>
      </c>
      <c r="H12" s="37">
        <v>771.16</v>
      </c>
      <c r="I12" s="37">
        <v>2284.0100000000002</v>
      </c>
      <c r="J12" s="37">
        <v>319.33999999999997</v>
      </c>
      <c r="K12" s="37">
        <v>222.13</v>
      </c>
      <c r="L12" s="38">
        <v>0</v>
      </c>
      <c r="M12" s="37">
        <v>0</v>
      </c>
      <c r="N12" s="58">
        <f t="shared" si="0"/>
        <v>175140.85</v>
      </c>
    </row>
    <row r="13" spans="1:14" s="48" customFormat="1" ht="15.6" x14ac:dyDescent="0.3">
      <c r="A13" s="41" t="s">
        <v>18</v>
      </c>
      <c r="B13" s="42" t="s">
        <v>19</v>
      </c>
      <c r="C13" s="37">
        <v>1833179.73</v>
      </c>
      <c r="D13" s="37">
        <v>594975.86</v>
      </c>
      <c r="E13" s="37">
        <v>20637.669999999998</v>
      </c>
      <c r="F13" s="37">
        <v>42699.95</v>
      </c>
      <c r="G13" s="37">
        <v>37048.080000000002</v>
      </c>
      <c r="H13" s="37">
        <v>14813.75</v>
      </c>
      <c r="I13" s="37">
        <v>44043.64</v>
      </c>
      <c r="J13" s="37">
        <v>2939.48</v>
      </c>
      <c r="K13" s="37">
        <v>5599.06</v>
      </c>
      <c r="L13" s="38">
        <v>0</v>
      </c>
      <c r="M13" s="37">
        <v>0</v>
      </c>
      <c r="N13" s="58">
        <f t="shared" si="0"/>
        <v>2595937.2200000002</v>
      </c>
    </row>
    <row r="14" spans="1:14" s="48" customFormat="1" ht="15.6" x14ac:dyDescent="0.3">
      <c r="A14" s="41" t="s">
        <v>20</v>
      </c>
      <c r="B14" s="42" t="s">
        <v>21</v>
      </c>
      <c r="C14" s="37">
        <v>2055692.37</v>
      </c>
      <c r="D14" s="37">
        <v>674463.41</v>
      </c>
      <c r="E14" s="37">
        <v>21263.63</v>
      </c>
      <c r="F14" s="37">
        <v>40518.75</v>
      </c>
      <c r="G14" s="37">
        <v>50094.68</v>
      </c>
      <c r="H14" s="37">
        <v>17233.75</v>
      </c>
      <c r="I14" s="37">
        <v>55652.82</v>
      </c>
      <c r="J14" s="37">
        <v>2928.47</v>
      </c>
      <c r="K14" s="37">
        <v>6819.71</v>
      </c>
      <c r="L14" s="38">
        <v>0</v>
      </c>
      <c r="M14" s="37">
        <v>0</v>
      </c>
      <c r="N14" s="58">
        <f t="shared" si="0"/>
        <v>2924667.5900000003</v>
      </c>
    </row>
    <row r="15" spans="1:14" s="48" customFormat="1" ht="15.6" x14ac:dyDescent="0.3">
      <c r="A15" s="41" t="s">
        <v>22</v>
      </c>
      <c r="B15" s="42" t="s">
        <v>23</v>
      </c>
      <c r="C15" s="37">
        <v>256354.22999999998</v>
      </c>
      <c r="D15" s="37">
        <v>84463.28</v>
      </c>
      <c r="E15" s="37">
        <v>3679.64</v>
      </c>
      <c r="F15" s="37">
        <v>10126.709999999999</v>
      </c>
      <c r="G15" s="37">
        <v>6165.56</v>
      </c>
      <c r="H15" s="37">
        <v>1604.83</v>
      </c>
      <c r="I15" s="37">
        <v>4484.67</v>
      </c>
      <c r="J15" s="37">
        <v>746.77</v>
      </c>
      <c r="K15" s="37">
        <v>388.3</v>
      </c>
      <c r="L15" s="38">
        <v>0</v>
      </c>
      <c r="M15" s="37">
        <v>0</v>
      </c>
      <c r="N15" s="58">
        <f t="shared" si="0"/>
        <v>368013.99000000005</v>
      </c>
    </row>
    <row r="16" spans="1:14" s="48" customFormat="1" ht="15.6" x14ac:dyDescent="0.3">
      <c r="A16" s="41" t="s">
        <v>24</v>
      </c>
      <c r="B16" s="42" t="s">
        <v>25</v>
      </c>
      <c r="C16" s="37">
        <v>128254.67000000001</v>
      </c>
      <c r="D16" s="37">
        <v>56123.37</v>
      </c>
      <c r="E16" s="37">
        <v>1747.79</v>
      </c>
      <c r="F16" s="37">
        <v>4609.59</v>
      </c>
      <c r="G16" s="37">
        <v>1811.35</v>
      </c>
      <c r="H16" s="37">
        <v>854.59</v>
      </c>
      <c r="I16" s="37">
        <v>1966.91</v>
      </c>
      <c r="J16" s="37">
        <v>316.89999999999998</v>
      </c>
      <c r="K16" s="37">
        <v>238.7</v>
      </c>
      <c r="L16" s="38">
        <v>0</v>
      </c>
      <c r="M16" s="37">
        <v>0</v>
      </c>
      <c r="N16" s="58">
        <f t="shared" si="0"/>
        <v>195923.87000000002</v>
      </c>
    </row>
    <row r="17" spans="1:14" s="48" customFormat="1" ht="15.6" x14ac:dyDescent="0.3">
      <c r="A17" s="41" t="s">
        <v>26</v>
      </c>
      <c r="B17" s="42" t="s">
        <v>27</v>
      </c>
      <c r="C17" s="37">
        <v>452487.33</v>
      </c>
      <c r="D17" s="37">
        <v>167022.62</v>
      </c>
      <c r="E17" s="37">
        <v>5384.34</v>
      </c>
      <c r="F17" s="37">
        <v>12811.8</v>
      </c>
      <c r="G17" s="37">
        <v>16979.330000000002</v>
      </c>
      <c r="H17" s="37">
        <v>3328.17</v>
      </c>
      <c r="I17" s="37">
        <v>12839.82</v>
      </c>
      <c r="J17" s="37">
        <v>1000.26</v>
      </c>
      <c r="K17" s="37">
        <v>1111.72</v>
      </c>
      <c r="L17" s="38">
        <v>0</v>
      </c>
      <c r="M17" s="37">
        <v>0</v>
      </c>
      <c r="N17" s="58">
        <f t="shared" si="0"/>
        <v>672965.3899999999</v>
      </c>
    </row>
    <row r="18" spans="1:14" s="48" customFormat="1" ht="15.6" x14ac:dyDescent="0.3">
      <c r="A18" s="41" t="s">
        <v>28</v>
      </c>
      <c r="B18" s="42" t="s">
        <v>29</v>
      </c>
      <c r="C18" s="37">
        <v>1426591.28</v>
      </c>
      <c r="D18" s="37">
        <v>204694.13</v>
      </c>
      <c r="E18" s="37">
        <v>15638.45</v>
      </c>
      <c r="F18" s="37">
        <v>24896.69</v>
      </c>
      <c r="G18" s="37">
        <v>32647.03</v>
      </c>
      <c r="H18" s="37">
        <v>13015.21</v>
      </c>
      <c r="I18" s="37">
        <v>41644.94</v>
      </c>
      <c r="J18" s="37">
        <v>1813.86</v>
      </c>
      <c r="K18" s="37">
        <v>5500.76</v>
      </c>
      <c r="L18" s="38">
        <v>0</v>
      </c>
      <c r="M18" s="37">
        <v>0</v>
      </c>
      <c r="N18" s="58">
        <f t="shared" si="0"/>
        <v>1766442.35</v>
      </c>
    </row>
    <row r="19" spans="1:14" s="48" customFormat="1" ht="15.6" x14ac:dyDescent="0.3">
      <c r="A19" s="41" t="s">
        <v>30</v>
      </c>
      <c r="B19" s="42" t="s">
        <v>31</v>
      </c>
      <c r="C19" s="37">
        <v>130228.65</v>
      </c>
      <c r="D19" s="37">
        <v>39573.599999999999</v>
      </c>
      <c r="E19" s="37">
        <v>1897.02</v>
      </c>
      <c r="F19" s="37">
        <v>5008.9399999999996</v>
      </c>
      <c r="G19" s="37">
        <v>3533.68</v>
      </c>
      <c r="H19" s="37">
        <v>855.88</v>
      </c>
      <c r="I19" s="37">
        <v>2625.6</v>
      </c>
      <c r="J19" s="37">
        <v>364.61</v>
      </c>
      <c r="K19" s="37">
        <v>227.37</v>
      </c>
      <c r="L19" s="38">
        <v>0</v>
      </c>
      <c r="M19" s="37">
        <v>0</v>
      </c>
      <c r="N19" s="58">
        <f t="shared" si="0"/>
        <v>184315.34999999998</v>
      </c>
    </row>
    <row r="20" spans="1:14" s="48" customFormat="1" ht="15.6" x14ac:dyDescent="0.3">
      <c r="A20" s="41" t="s">
        <v>32</v>
      </c>
      <c r="B20" s="42" t="s">
        <v>33</v>
      </c>
      <c r="C20" s="37">
        <v>663050.93000000005</v>
      </c>
      <c r="D20" s="37">
        <v>113059.76</v>
      </c>
      <c r="E20" s="37">
        <v>8101.94</v>
      </c>
      <c r="F20" s="37">
        <v>17709.919999999998</v>
      </c>
      <c r="G20" s="37">
        <v>28712.959999999999</v>
      </c>
      <c r="H20" s="37">
        <v>5201.45</v>
      </c>
      <c r="I20" s="37">
        <v>21207.49</v>
      </c>
      <c r="J20" s="37">
        <v>1298.01</v>
      </c>
      <c r="K20" s="37">
        <v>1870.74</v>
      </c>
      <c r="L20" s="38">
        <v>0</v>
      </c>
      <c r="M20" s="37">
        <v>0</v>
      </c>
      <c r="N20" s="58">
        <f t="shared" si="0"/>
        <v>860213.2</v>
      </c>
    </row>
    <row r="21" spans="1:14" s="48" customFormat="1" ht="15.6" x14ac:dyDescent="0.3">
      <c r="A21" s="41" t="s">
        <v>34</v>
      </c>
      <c r="B21" s="42" t="s">
        <v>35</v>
      </c>
      <c r="C21" s="37">
        <v>442018.24</v>
      </c>
      <c r="D21" s="37">
        <v>198862.47</v>
      </c>
      <c r="E21" s="37">
        <v>5481.2</v>
      </c>
      <c r="F21" s="37">
        <v>13305.42</v>
      </c>
      <c r="G21" s="37">
        <v>7418.61</v>
      </c>
      <c r="H21" s="37">
        <v>3196.29</v>
      </c>
      <c r="I21" s="37">
        <v>8376.92</v>
      </c>
      <c r="J21" s="37">
        <v>1025.78</v>
      </c>
      <c r="K21" s="37">
        <v>1034.56</v>
      </c>
      <c r="L21" s="38">
        <v>29647</v>
      </c>
      <c r="M21" s="37">
        <v>0</v>
      </c>
      <c r="N21" s="58">
        <f t="shared" si="0"/>
        <v>710366.49000000011</v>
      </c>
    </row>
    <row r="22" spans="1:14" s="48" customFormat="1" ht="15.6" x14ac:dyDescent="0.3">
      <c r="A22" s="41" t="s">
        <v>36</v>
      </c>
      <c r="B22" s="42" t="s">
        <v>37</v>
      </c>
      <c r="C22" s="37">
        <v>3236959.76</v>
      </c>
      <c r="D22" s="37">
        <v>927941.55</v>
      </c>
      <c r="E22" s="37">
        <v>36346.230000000003</v>
      </c>
      <c r="F22" s="37">
        <v>73853.75</v>
      </c>
      <c r="G22" s="37">
        <v>67651.199999999997</v>
      </c>
      <c r="H22" s="37">
        <v>26187.62</v>
      </c>
      <c r="I22" s="37">
        <v>78078.149999999994</v>
      </c>
      <c r="J22" s="37">
        <v>7030.75</v>
      </c>
      <c r="K22" s="37">
        <v>9703.4599999999991</v>
      </c>
      <c r="L22" s="38">
        <v>340521</v>
      </c>
      <c r="M22" s="37">
        <v>0</v>
      </c>
      <c r="N22" s="58">
        <f t="shared" si="0"/>
        <v>4804273.4700000007</v>
      </c>
    </row>
    <row r="23" spans="1:14" s="48" customFormat="1" ht="15.6" x14ac:dyDescent="0.3">
      <c r="A23" s="41" t="s">
        <v>38</v>
      </c>
      <c r="B23" s="42" t="s">
        <v>39</v>
      </c>
      <c r="C23" s="37">
        <v>376735.92</v>
      </c>
      <c r="D23" s="37">
        <v>145435.22</v>
      </c>
      <c r="E23" s="37">
        <v>4967.47</v>
      </c>
      <c r="F23" s="37">
        <v>11870.94</v>
      </c>
      <c r="G23" s="37">
        <v>13736.3</v>
      </c>
      <c r="H23" s="37">
        <v>2760.75</v>
      </c>
      <c r="I23" s="37">
        <v>10176.32</v>
      </c>
      <c r="J23" s="37">
        <v>868.35</v>
      </c>
      <c r="K23" s="37">
        <v>898.09</v>
      </c>
      <c r="L23" s="38">
        <v>39581</v>
      </c>
      <c r="M23" s="37">
        <v>0</v>
      </c>
      <c r="N23" s="58">
        <f t="shared" si="0"/>
        <v>607030.35999999987</v>
      </c>
    </row>
    <row r="24" spans="1:14" s="48" customFormat="1" ht="15.6" x14ac:dyDescent="0.3">
      <c r="A24" s="41" t="s">
        <v>40</v>
      </c>
      <c r="B24" s="42" t="s">
        <v>41</v>
      </c>
      <c r="C24" s="37">
        <v>589957.25</v>
      </c>
      <c r="D24" s="37">
        <v>74357.2</v>
      </c>
      <c r="E24" s="37">
        <v>7329.65</v>
      </c>
      <c r="F24" s="37">
        <v>16299.4</v>
      </c>
      <c r="G24" s="37">
        <v>25294.880000000001</v>
      </c>
      <c r="H24" s="37">
        <v>4574.6899999999996</v>
      </c>
      <c r="I24" s="37">
        <v>18243.79</v>
      </c>
      <c r="J24" s="37">
        <v>1195.8599999999999</v>
      </c>
      <c r="K24" s="37">
        <v>1618.51</v>
      </c>
      <c r="L24" s="38">
        <v>0</v>
      </c>
      <c r="M24" s="37">
        <v>0</v>
      </c>
      <c r="N24" s="58">
        <f t="shared" si="0"/>
        <v>738871.23</v>
      </c>
    </row>
    <row r="25" spans="1:14" s="48" customFormat="1" ht="15.6" x14ac:dyDescent="0.3">
      <c r="A25" s="41" t="s">
        <v>42</v>
      </c>
      <c r="B25" s="42" t="s">
        <v>43</v>
      </c>
      <c r="C25" s="37">
        <v>275094.96000000002</v>
      </c>
      <c r="D25" s="37">
        <v>49681.4</v>
      </c>
      <c r="E25" s="37">
        <v>3668.61</v>
      </c>
      <c r="F25" s="37">
        <v>9042.76</v>
      </c>
      <c r="G25" s="37">
        <v>9082.66</v>
      </c>
      <c r="H25" s="37">
        <v>1960.24</v>
      </c>
      <c r="I25" s="37">
        <v>6884.81</v>
      </c>
      <c r="J25" s="37">
        <v>659.76</v>
      </c>
      <c r="K25" s="37">
        <v>611.19000000000005</v>
      </c>
      <c r="L25" s="38">
        <v>0</v>
      </c>
      <c r="M25" s="37">
        <v>0</v>
      </c>
      <c r="N25" s="58">
        <f t="shared" si="0"/>
        <v>356686.39</v>
      </c>
    </row>
    <row r="26" spans="1:14" s="48" customFormat="1" ht="15.6" x14ac:dyDescent="0.3">
      <c r="A26" s="41" t="s">
        <v>44</v>
      </c>
      <c r="B26" s="42" t="s">
        <v>45</v>
      </c>
      <c r="C26" s="37">
        <v>114045.4</v>
      </c>
      <c r="D26" s="37">
        <v>63443.71</v>
      </c>
      <c r="E26" s="37">
        <v>1747.1</v>
      </c>
      <c r="F26" s="37">
        <v>4706.7700000000004</v>
      </c>
      <c r="G26" s="37">
        <v>1863.13</v>
      </c>
      <c r="H26" s="37">
        <v>722.24</v>
      </c>
      <c r="I26" s="37">
        <v>1662.58</v>
      </c>
      <c r="J26" s="37">
        <v>366.8</v>
      </c>
      <c r="K26" s="37">
        <v>173.33</v>
      </c>
      <c r="L26" s="38">
        <v>2858</v>
      </c>
      <c r="M26" s="37">
        <v>0</v>
      </c>
      <c r="N26" s="58">
        <f t="shared" si="0"/>
        <v>191589.05999999994</v>
      </c>
    </row>
    <row r="27" spans="1:14" s="48" customFormat="1" ht="15.6" x14ac:dyDescent="0.3">
      <c r="A27" s="41" t="s">
        <v>46</v>
      </c>
      <c r="B27" s="42" t="s">
        <v>47</v>
      </c>
      <c r="C27" s="37">
        <v>227226.52</v>
      </c>
      <c r="D27" s="37">
        <v>47628.6</v>
      </c>
      <c r="E27" s="37">
        <v>3114.07</v>
      </c>
      <c r="F27" s="37">
        <v>7979.66</v>
      </c>
      <c r="G27" s="37">
        <v>6860.13</v>
      </c>
      <c r="H27" s="37">
        <v>1554.65</v>
      </c>
      <c r="I27" s="37">
        <v>5183.58</v>
      </c>
      <c r="J27" s="37">
        <v>585.92999999999995</v>
      </c>
      <c r="K27" s="37">
        <v>451.89</v>
      </c>
      <c r="L27" s="38">
        <v>0</v>
      </c>
      <c r="M27" s="37">
        <v>0</v>
      </c>
      <c r="N27" s="58">
        <f t="shared" si="0"/>
        <v>300585.03000000003</v>
      </c>
    </row>
    <row r="28" spans="1:14" s="48" customFormat="1" ht="15.6" x14ac:dyDescent="0.3">
      <c r="A28" s="41" t="s">
        <v>48</v>
      </c>
      <c r="B28" s="42" t="s">
        <v>49</v>
      </c>
      <c r="C28" s="37">
        <v>340716.38</v>
      </c>
      <c r="D28" s="37">
        <v>244787.57</v>
      </c>
      <c r="E28" s="37">
        <v>4251.84</v>
      </c>
      <c r="F28" s="37">
        <v>9565.59</v>
      </c>
      <c r="G28" s="37">
        <v>12212.75</v>
      </c>
      <c r="H28" s="37">
        <v>2621.7</v>
      </c>
      <c r="I28" s="37">
        <v>9734.5300000000007</v>
      </c>
      <c r="J28" s="37">
        <v>688.36</v>
      </c>
      <c r="K28" s="37">
        <v>918.87</v>
      </c>
      <c r="L28" s="38">
        <v>32002</v>
      </c>
      <c r="M28" s="37">
        <v>0</v>
      </c>
      <c r="N28" s="58">
        <f t="shared" si="0"/>
        <v>657499.58999999985</v>
      </c>
    </row>
    <row r="29" spans="1:14" s="48" customFormat="1" ht="15.6" x14ac:dyDescent="0.3">
      <c r="A29" s="41" t="s">
        <v>50</v>
      </c>
      <c r="B29" s="42" t="s">
        <v>51</v>
      </c>
      <c r="C29" s="37">
        <v>1035102.51</v>
      </c>
      <c r="D29" s="37">
        <v>380392.14</v>
      </c>
      <c r="E29" s="37">
        <v>12618.78</v>
      </c>
      <c r="F29" s="37">
        <v>26398.880000000001</v>
      </c>
      <c r="G29" s="37">
        <v>35439.21</v>
      </c>
      <c r="H29" s="37">
        <v>8335.67</v>
      </c>
      <c r="I29" s="37">
        <v>30755.9</v>
      </c>
      <c r="J29" s="37">
        <v>2099.08</v>
      </c>
      <c r="K29" s="37">
        <v>3081.67</v>
      </c>
      <c r="L29" s="38">
        <v>0</v>
      </c>
      <c r="M29" s="37">
        <v>0</v>
      </c>
      <c r="N29" s="58">
        <f t="shared" si="0"/>
        <v>1534223.8399999996</v>
      </c>
    </row>
    <row r="30" spans="1:14" s="48" customFormat="1" ht="15.6" x14ac:dyDescent="0.3">
      <c r="A30" s="41" t="s">
        <v>52</v>
      </c>
      <c r="B30" s="42" t="s">
        <v>53</v>
      </c>
      <c r="C30" s="37">
        <v>135336.19</v>
      </c>
      <c r="D30" s="37">
        <v>51675.81</v>
      </c>
      <c r="E30" s="37">
        <v>1750.21</v>
      </c>
      <c r="F30" s="37">
        <v>4308.38</v>
      </c>
      <c r="G30" s="37">
        <v>1975.03</v>
      </c>
      <c r="H30" s="37">
        <v>964.5</v>
      </c>
      <c r="I30" s="37">
        <v>2355.79</v>
      </c>
      <c r="J30" s="37">
        <v>337.24</v>
      </c>
      <c r="K30" s="37">
        <v>302.35000000000002</v>
      </c>
      <c r="L30" s="38">
        <v>0</v>
      </c>
      <c r="M30" s="37">
        <v>0</v>
      </c>
      <c r="N30" s="58">
        <f t="shared" si="0"/>
        <v>199005.5</v>
      </c>
    </row>
    <row r="31" spans="1:14" s="48" customFormat="1" ht="15.6" x14ac:dyDescent="0.3">
      <c r="A31" s="41" t="s">
        <v>54</v>
      </c>
      <c r="B31" s="42" t="s">
        <v>55</v>
      </c>
      <c r="C31" s="37">
        <v>1665320.06</v>
      </c>
      <c r="D31" s="37">
        <v>586958.96</v>
      </c>
      <c r="E31" s="37">
        <v>17327.650000000001</v>
      </c>
      <c r="F31" s="37">
        <v>25425.360000000001</v>
      </c>
      <c r="G31" s="37">
        <v>66611.31</v>
      </c>
      <c r="H31" s="37">
        <v>15507.85</v>
      </c>
      <c r="I31" s="37">
        <v>61961.84</v>
      </c>
      <c r="J31" s="37">
        <v>1739.76</v>
      </c>
      <c r="K31" s="37">
        <v>6706.92</v>
      </c>
      <c r="L31" s="38">
        <v>0</v>
      </c>
      <c r="M31" s="37">
        <v>0</v>
      </c>
      <c r="N31" s="58">
        <f t="shared" si="0"/>
        <v>2447559.7099999995</v>
      </c>
    </row>
    <row r="32" spans="1:14" s="48" customFormat="1" ht="30" x14ac:dyDescent="0.3">
      <c r="A32" s="41" t="s">
        <v>56</v>
      </c>
      <c r="B32" s="42" t="s">
        <v>57</v>
      </c>
      <c r="C32" s="37">
        <v>429291.25</v>
      </c>
      <c r="D32" s="37">
        <v>194833.23</v>
      </c>
      <c r="E32" s="37">
        <v>5059.29</v>
      </c>
      <c r="F32" s="37">
        <v>15121.13</v>
      </c>
      <c r="G32" s="37">
        <v>9202.08</v>
      </c>
      <c r="H32" s="37">
        <v>2568.84</v>
      </c>
      <c r="I32" s="37">
        <v>6936.58</v>
      </c>
      <c r="J32" s="37">
        <v>933.67</v>
      </c>
      <c r="K32" s="37">
        <v>613.66</v>
      </c>
      <c r="L32" s="38">
        <v>0</v>
      </c>
      <c r="M32" s="37">
        <v>0</v>
      </c>
      <c r="N32" s="58">
        <f t="shared" si="0"/>
        <v>664559.73</v>
      </c>
    </row>
    <row r="33" spans="1:14" s="48" customFormat="1" ht="15.6" x14ac:dyDescent="0.3">
      <c r="A33" s="41" t="s">
        <v>58</v>
      </c>
      <c r="B33" s="42" t="s">
        <v>59</v>
      </c>
      <c r="C33" s="37">
        <v>1086364.95</v>
      </c>
      <c r="D33" s="37">
        <v>318049.93</v>
      </c>
      <c r="E33" s="37">
        <v>10298.39</v>
      </c>
      <c r="F33" s="37">
        <v>17761.93</v>
      </c>
      <c r="G33" s="37">
        <v>27909.89</v>
      </c>
      <c r="H33" s="37">
        <v>9391.3799999999992</v>
      </c>
      <c r="I33" s="37">
        <v>31089.52</v>
      </c>
      <c r="J33" s="37">
        <v>1308.5999999999999</v>
      </c>
      <c r="K33" s="37">
        <v>3826.12</v>
      </c>
      <c r="L33" s="38">
        <v>0</v>
      </c>
      <c r="M33" s="37">
        <v>0</v>
      </c>
      <c r="N33" s="58">
        <f t="shared" si="0"/>
        <v>1506000.7099999997</v>
      </c>
    </row>
    <row r="34" spans="1:14" s="48" customFormat="1" ht="15.6" x14ac:dyDescent="0.3">
      <c r="A34" s="41" t="s">
        <v>60</v>
      </c>
      <c r="B34" s="42" t="s">
        <v>61</v>
      </c>
      <c r="C34" s="37">
        <v>699794.07000000007</v>
      </c>
      <c r="D34" s="37">
        <v>225854.09</v>
      </c>
      <c r="E34" s="37">
        <v>8757.75</v>
      </c>
      <c r="F34" s="37">
        <v>18867.32</v>
      </c>
      <c r="G34" s="37">
        <v>22390.81</v>
      </c>
      <c r="H34" s="37">
        <v>5550.82</v>
      </c>
      <c r="I34" s="37">
        <v>19628.400000000001</v>
      </c>
      <c r="J34" s="37">
        <v>1376.7</v>
      </c>
      <c r="K34" s="37">
        <v>2012.38</v>
      </c>
      <c r="L34" s="38">
        <v>0</v>
      </c>
      <c r="M34" s="37">
        <v>0</v>
      </c>
      <c r="N34" s="58">
        <f t="shared" si="0"/>
        <v>1004232.34</v>
      </c>
    </row>
    <row r="35" spans="1:14" s="48" customFormat="1" ht="30" x14ac:dyDescent="0.3">
      <c r="A35" s="41" t="s">
        <v>62</v>
      </c>
      <c r="B35" s="42" t="s">
        <v>63</v>
      </c>
      <c r="C35" s="37">
        <v>204421.83000000002</v>
      </c>
      <c r="D35" s="37">
        <v>113273.8</v>
      </c>
      <c r="E35" s="37">
        <v>2920.74</v>
      </c>
      <c r="F35" s="37">
        <v>7768.3</v>
      </c>
      <c r="G35" s="37">
        <v>5504.28</v>
      </c>
      <c r="H35" s="37">
        <v>1336.26</v>
      </c>
      <c r="I35" s="37">
        <v>4080.26</v>
      </c>
      <c r="J35" s="37">
        <v>568.59</v>
      </c>
      <c r="K35" s="37">
        <v>353.29</v>
      </c>
      <c r="L35" s="38">
        <v>101</v>
      </c>
      <c r="M35" s="37">
        <v>0</v>
      </c>
      <c r="N35" s="58">
        <f t="shared" si="0"/>
        <v>340328.35000000003</v>
      </c>
    </row>
    <row r="36" spans="1:14" s="48" customFormat="1" ht="30" x14ac:dyDescent="0.3">
      <c r="A36" s="41" t="s">
        <v>64</v>
      </c>
      <c r="B36" s="42" t="s">
        <v>65</v>
      </c>
      <c r="C36" s="37">
        <v>1607677.28</v>
      </c>
      <c r="D36" s="37">
        <v>520094.17</v>
      </c>
      <c r="E36" s="37">
        <v>19241.91</v>
      </c>
      <c r="F36" s="37">
        <v>38676.199999999997</v>
      </c>
      <c r="G36" s="37">
        <v>57533.96</v>
      </c>
      <c r="H36" s="37">
        <v>13286.19</v>
      </c>
      <c r="I36" s="37">
        <v>49870.3</v>
      </c>
      <c r="J36" s="37">
        <v>2799.96</v>
      </c>
      <c r="K36" s="37">
        <v>5071.2700000000004</v>
      </c>
      <c r="L36" s="38">
        <v>0</v>
      </c>
      <c r="M36" s="37">
        <v>0</v>
      </c>
      <c r="N36" s="58">
        <f t="shared" si="0"/>
        <v>2314251.2400000002</v>
      </c>
    </row>
    <row r="37" spans="1:14" s="48" customFormat="1" ht="30" x14ac:dyDescent="0.3">
      <c r="A37" s="41" t="s">
        <v>66</v>
      </c>
      <c r="B37" s="42" t="s">
        <v>67</v>
      </c>
      <c r="C37" s="37">
        <v>350896.57</v>
      </c>
      <c r="D37" s="37">
        <v>170222.38</v>
      </c>
      <c r="E37" s="37">
        <v>4524.4399999999996</v>
      </c>
      <c r="F37" s="37">
        <v>11668.5</v>
      </c>
      <c r="G37" s="37">
        <v>10729.04</v>
      </c>
      <c r="H37" s="37">
        <v>2406.31</v>
      </c>
      <c r="I37" s="37">
        <v>8051.48</v>
      </c>
      <c r="J37" s="37">
        <v>815.99</v>
      </c>
      <c r="K37" s="37">
        <v>715.46</v>
      </c>
      <c r="L37" s="38">
        <v>0</v>
      </c>
      <c r="M37" s="37">
        <v>0</v>
      </c>
      <c r="N37" s="58">
        <f t="shared" si="0"/>
        <v>560030.17000000004</v>
      </c>
    </row>
    <row r="38" spans="1:14" s="48" customFormat="1" ht="15.6" x14ac:dyDescent="0.3">
      <c r="A38" s="41" t="s">
        <v>68</v>
      </c>
      <c r="B38" s="42" t="s">
        <v>69</v>
      </c>
      <c r="C38" s="37">
        <v>2232377.1800000002</v>
      </c>
      <c r="D38" s="37">
        <v>230335.23</v>
      </c>
      <c r="E38" s="37">
        <v>20637.04</v>
      </c>
      <c r="F38" s="37">
        <v>47388.53</v>
      </c>
      <c r="G38" s="37">
        <v>20886.93</v>
      </c>
      <c r="H38" s="37">
        <v>17036.14</v>
      </c>
      <c r="I38" s="37">
        <v>40341.83</v>
      </c>
      <c r="J38" s="37">
        <v>2347.11</v>
      </c>
      <c r="K38" s="37">
        <v>6263.01</v>
      </c>
      <c r="L38" s="38">
        <v>0</v>
      </c>
      <c r="M38" s="37">
        <v>0</v>
      </c>
      <c r="N38" s="58">
        <f t="shared" si="0"/>
        <v>2617613</v>
      </c>
    </row>
    <row r="39" spans="1:14" s="48" customFormat="1" ht="30" x14ac:dyDescent="0.3">
      <c r="A39" s="41" t="s">
        <v>70</v>
      </c>
      <c r="B39" s="42" t="s">
        <v>71</v>
      </c>
      <c r="C39" s="37">
        <v>683033.56</v>
      </c>
      <c r="D39" s="37">
        <v>94658.6</v>
      </c>
      <c r="E39" s="37">
        <v>7300.98</v>
      </c>
      <c r="F39" s="37">
        <v>21302.29</v>
      </c>
      <c r="G39" s="37">
        <v>17955.75</v>
      </c>
      <c r="H39" s="37">
        <v>4291.4399999999996</v>
      </c>
      <c r="I39" s="37">
        <v>13454</v>
      </c>
      <c r="J39" s="37">
        <v>1304.31</v>
      </c>
      <c r="K39" s="37">
        <v>1164.9000000000001</v>
      </c>
      <c r="L39" s="38">
        <v>0</v>
      </c>
      <c r="M39" s="37">
        <v>0</v>
      </c>
      <c r="N39" s="58">
        <f t="shared" si="0"/>
        <v>844465.83000000007</v>
      </c>
    </row>
    <row r="40" spans="1:14" s="48" customFormat="1" ht="15.6" x14ac:dyDescent="0.3">
      <c r="A40" s="41" t="s">
        <v>72</v>
      </c>
      <c r="B40" s="42" t="s">
        <v>73</v>
      </c>
      <c r="C40" s="37">
        <v>133361.02999999997</v>
      </c>
      <c r="D40" s="37">
        <v>61465.4</v>
      </c>
      <c r="E40" s="37">
        <v>1960.86</v>
      </c>
      <c r="F40" s="37">
        <v>5242.95</v>
      </c>
      <c r="G40" s="37">
        <v>2709.71</v>
      </c>
      <c r="H40" s="37">
        <v>862.26</v>
      </c>
      <c r="I40" s="37">
        <v>2244.8200000000002</v>
      </c>
      <c r="J40" s="37">
        <v>383.46</v>
      </c>
      <c r="K40" s="37">
        <v>220.7</v>
      </c>
      <c r="L40" s="38">
        <v>0</v>
      </c>
      <c r="M40" s="37">
        <v>0</v>
      </c>
      <c r="N40" s="58">
        <f t="shared" si="0"/>
        <v>208451.18999999997</v>
      </c>
    </row>
    <row r="41" spans="1:14" s="48" customFormat="1" ht="15.6" x14ac:dyDescent="0.3">
      <c r="A41" s="41" t="s">
        <v>74</v>
      </c>
      <c r="B41" s="42" t="s">
        <v>75</v>
      </c>
      <c r="C41" s="37">
        <v>223956.27000000002</v>
      </c>
      <c r="D41" s="37">
        <v>90698.66</v>
      </c>
      <c r="E41" s="37">
        <v>2730.64</v>
      </c>
      <c r="F41" s="37">
        <v>5129.34</v>
      </c>
      <c r="G41" s="37">
        <v>7073.55</v>
      </c>
      <c r="H41" s="37">
        <v>1913.6</v>
      </c>
      <c r="I41" s="37">
        <v>6841.5</v>
      </c>
      <c r="J41" s="37">
        <v>468.38</v>
      </c>
      <c r="K41" s="37">
        <v>749.01</v>
      </c>
      <c r="L41" s="38">
        <v>0</v>
      </c>
      <c r="M41" s="37">
        <v>0</v>
      </c>
      <c r="N41" s="58">
        <f t="shared" si="0"/>
        <v>339560.95000000007</v>
      </c>
    </row>
    <row r="42" spans="1:14" s="48" customFormat="1" ht="15.6" x14ac:dyDescent="0.3">
      <c r="A42" s="41" t="s">
        <v>76</v>
      </c>
      <c r="B42" s="42" t="s">
        <v>77</v>
      </c>
      <c r="C42" s="37">
        <v>148240.71000000002</v>
      </c>
      <c r="D42" s="37">
        <v>73073.31</v>
      </c>
      <c r="E42" s="37">
        <v>2011.11</v>
      </c>
      <c r="F42" s="37">
        <v>5268.41</v>
      </c>
      <c r="G42" s="37">
        <v>3167.19</v>
      </c>
      <c r="H42" s="37">
        <v>993.78</v>
      </c>
      <c r="I42" s="37">
        <v>2765.36</v>
      </c>
      <c r="J42" s="37">
        <v>376.12</v>
      </c>
      <c r="K42" s="37">
        <v>280.25</v>
      </c>
      <c r="L42" s="38">
        <v>13224</v>
      </c>
      <c r="M42" s="37">
        <v>0</v>
      </c>
      <c r="N42" s="58">
        <f t="shared" si="0"/>
        <v>249400.24</v>
      </c>
    </row>
    <row r="43" spans="1:14" s="48" customFormat="1" ht="15.6" x14ac:dyDescent="0.3">
      <c r="A43" s="41" t="s">
        <v>78</v>
      </c>
      <c r="B43" s="42" t="s">
        <v>79</v>
      </c>
      <c r="C43" s="37">
        <v>102771.98</v>
      </c>
      <c r="D43" s="37">
        <v>63563.49</v>
      </c>
      <c r="E43" s="37">
        <v>1293.05</v>
      </c>
      <c r="F43" s="37">
        <v>2585.11</v>
      </c>
      <c r="G43" s="37">
        <v>1576.86</v>
      </c>
      <c r="H43" s="37">
        <v>853.44</v>
      </c>
      <c r="I43" s="37">
        <v>2305.6999999999998</v>
      </c>
      <c r="J43" s="37">
        <v>207.4</v>
      </c>
      <c r="K43" s="37">
        <v>323.79000000000002</v>
      </c>
      <c r="L43" s="38">
        <v>0</v>
      </c>
      <c r="M43" s="37">
        <v>0</v>
      </c>
      <c r="N43" s="58">
        <f t="shared" si="0"/>
        <v>175480.81999999998</v>
      </c>
    </row>
    <row r="44" spans="1:14" s="48" customFormat="1" ht="15.6" x14ac:dyDescent="0.3">
      <c r="A44" s="41" t="s">
        <v>80</v>
      </c>
      <c r="B44" s="42" t="s">
        <v>81</v>
      </c>
      <c r="C44" s="37">
        <v>372268.46</v>
      </c>
      <c r="D44" s="37">
        <v>62626.6</v>
      </c>
      <c r="E44" s="37">
        <v>4590.07</v>
      </c>
      <c r="F44" s="37">
        <v>11344.1</v>
      </c>
      <c r="G44" s="37">
        <v>13083.67</v>
      </c>
      <c r="H44" s="37">
        <v>2662.46</v>
      </c>
      <c r="I44" s="37">
        <v>9841.93</v>
      </c>
      <c r="J44" s="37">
        <v>796.26</v>
      </c>
      <c r="K44" s="37">
        <v>852.15</v>
      </c>
      <c r="L44" s="38">
        <v>0</v>
      </c>
      <c r="M44" s="37">
        <v>0</v>
      </c>
      <c r="N44" s="58">
        <f t="shared" si="0"/>
        <v>478065.7</v>
      </c>
    </row>
    <row r="45" spans="1:14" s="48" customFormat="1" ht="15.6" x14ac:dyDescent="0.3">
      <c r="A45" s="41" t="s">
        <v>82</v>
      </c>
      <c r="B45" s="42" t="s">
        <v>83</v>
      </c>
      <c r="C45" s="37">
        <v>325342.97000000003</v>
      </c>
      <c r="D45" s="37">
        <v>85826.1</v>
      </c>
      <c r="E45" s="37">
        <v>4245.5200000000004</v>
      </c>
      <c r="F45" s="37">
        <v>10143.57</v>
      </c>
      <c r="G45" s="37">
        <v>11152.94</v>
      </c>
      <c r="H45" s="37">
        <v>2384.5</v>
      </c>
      <c r="I45" s="37">
        <v>8582.2800000000007</v>
      </c>
      <c r="J45" s="37">
        <v>749.35</v>
      </c>
      <c r="K45" s="37">
        <v>777.52</v>
      </c>
      <c r="L45" s="38">
        <v>0</v>
      </c>
      <c r="M45" s="37">
        <v>0</v>
      </c>
      <c r="N45" s="58">
        <f t="shared" si="0"/>
        <v>449204.75000000012</v>
      </c>
    </row>
    <row r="46" spans="1:14" s="48" customFormat="1" ht="15.6" x14ac:dyDescent="0.3">
      <c r="A46" s="41" t="s">
        <v>84</v>
      </c>
      <c r="B46" s="42" t="s">
        <v>85</v>
      </c>
      <c r="C46" s="37">
        <v>173655.2</v>
      </c>
      <c r="D46" s="37">
        <v>67649.06</v>
      </c>
      <c r="E46" s="37">
        <v>2344.91</v>
      </c>
      <c r="F46" s="37">
        <v>6062.79</v>
      </c>
      <c r="G46" s="37">
        <v>4693.17</v>
      </c>
      <c r="H46" s="37">
        <v>1179.2</v>
      </c>
      <c r="I46" s="37">
        <v>3700.9</v>
      </c>
      <c r="J46" s="37">
        <v>443.47</v>
      </c>
      <c r="K46" s="37">
        <v>340.2</v>
      </c>
      <c r="L46" s="38">
        <v>0</v>
      </c>
      <c r="M46" s="37">
        <v>0</v>
      </c>
      <c r="N46" s="58">
        <f t="shared" si="0"/>
        <v>260068.90000000005</v>
      </c>
    </row>
    <row r="47" spans="1:14" s="48" customFormat="1" ht="30" x14ac:dyDescent="0.3">
      <c r="A47" s="41" t="s">
        <v>86</v>
      </c>
      <c r="B47" s="42" t="s">
        <v>87</v>
      </c>
      <c r="C47" s="37">
        <v>10490245.049999999</v>
      </c>
      <c r="D47" s="37">
        <v>3466673.83</v>
      </c>
      <c r="E47" s="37">
        <v>107685.58</v>
      </c>
      <c r="F47" s="37">
        <v>194613.67</v>
      </c>
      <c r="G47" s="37">
        <v>189302.66</v>
      </c>
      <c r="H47" s="37">
        <v>89830</v>
      </c>
      <c r="I47" s="37">
        <v>263164.88</v>
      </c>
      <c r="J47" s="37">
        <v>15403.95</v>
      </c>
      <c r="K47" s="37">
        <v>36237.69</v>
      </c>
      <c r="L47" s="38">
        <v>738138</v>
      </c>
      <c r="M47" s="37">
        <v>0</v>
      </c>
      <c r="N47" s="58">
        <f t="shared" si="0"/>
        <v>15591295.309999999</v>
      </c>
    </row>
    <row r="48" spans="1:14" s="48" customFormat="1" ht="15.6" x14ac:dyDescent="0.3">
      <c r="A48" s="41" t="s">
        <v>88</v>
      </c>
      <c r="B48" s="42" t="s">
        <v>89</v>
      </c>
      <c r="C48" s="37">
        <v>421644.59</v>
      </c>
      <c r="D48" s="37">
        <v>65006.8</v>
      </c>
      <c r="E48" s="37">
        <v>5353.77</v>
      </c>
      <c r="F48" s="37">
        <v>12316.42</v>
      </c>
      <c r="G48" s="37">
        <v>16778.009999999998</v>
      </c>
      <c r="H48" s="37">
        <v>3188.96</v>
      </c>
      <c r="I48" s="37">
        <v>12227.11</v>
      </c>
      <c r="J48" s="37">
        <v>903.42</v>
      </c>
      <c r="K48" s="37">
        <v>1089.97</v>
      </c>
      <c r="L48" s="38">
        <v>0</v>
      </c>
      <c r="M48" s="37">
        <v>0</v>
      </c>
      <c r="N48" s="58">
        <f t="shared" si="0"/>
        <v>538509.05000000005</v>
      </c>
    </row>
    <row r="49" spans="1:14" s="48" customFormat="1" ht="15.6" x14ac:dyDescent="0.3">
      <c r="A49" s="41" t="s">
        <v>90</v>
      </c>
      <c r="B49" s="42" t="s">
        <v>91</v>
      </c>
      <c r="C49" s="37">
        <v>2272602.98</v>
      </c>
      <c r="D49" s="37">
        <v>1112450.27</v>
      </c>
      <c r="E49" s="37">
        <v>28566.080000000002</v>
      </c>
      <c r="F49" s="37">
        <v>64971.43</v>
      </c>
      <c r="G49" s="37">
        <v>80817.59</v>
      </c>
      <c r="H49" s="37">
        <v>17344.71</v>
      </c>
      <c r="I49" s="37">
        <v>63673.65</v>
      </c>
      <c r="J49" s="37">
        <v>4711.1899999999996</v>
      </c>
      <c r="K49" s="37">
        <v>6009.07</v>
      </c>
      <c r="L49" s="38">
        <v>0</v>
      </c>
      <c r="M49" s="37">
        <v>0</v>
      </c>
      <c r="N49" s="58">
        <f t="shared" si="0"/>
        <v>3651146.9699999997</v>
      </c>
    </row>
    <row r="50" spans="1:14" s="48" customFormat="1" ht="15.6" x14ac:dyDescent="0.3">
      <c r="A50" s="41" t="s">
        <v>92</v>
      </c>
      <c r="B50" s="42" t="s">
        <v>93</v>
      </c>
      <c r="C50" s="37">
        <v>818936.77</v>
      </c>
      <c r="D50" s="37">
        <v>209332.64</v>
      </c>
      <c r="E50" s="37">
        <v>9289.73</v>
      </c>
      <c r="F50" s="37">
        <v>18883</v>
      </c>
      <c r="G50" s="37">
        <v>20527.990000000002</v>
      </c>
      <c r="H50" s="37">
        <v>6684.17</v>
      </c>
      <c r="I50" s="37">
        <v>21541.29</v>
      </c>
      <c r="J50" s="37">
        <v>1446.59</v>
      </c>
      <c r="K50" s="37">
        <v>2539.35</v>
      </c>
      <c r="L50" s="38">
        <v>0</v>
      </c>
      <c r="M50" s="37">
        <v>0</v>
      </c>
      <c r="N50" s="58">
        <f t="shared" si="0"/>
        <v>1109181.5300000003</v>
      </c>
    </row>
    <row r="51" spans="1:14" s="48" customFormat="1" ht="30" x14ac:dyDescent="0.3">
      <c r="A51" s="41" t="s">
        <v>94</v>
      </c>
      <c r="B51" s="42" t="s">
        <v>95</v>
      </c>
      <c r="C51" s="37">
        <v>10476137.039999999</v>
      </c>
      <c r="D51" s="37">
        <v>3448368.25</v>
      </c>
      <c r="E51" s="37">
        <v>116716.17</v>
      </c>
      <c r="F51" s="37">
        <v>230848.45</v>
      </c>
      <c r="G51" s="37">
        <v>275292.79999999999</v>
      </c>
      <c r="H51" s="37">
        <v>86969.11</v>
      </c>
      <c r="I51" s="37">
        <v>288662.90999999997</v>
      </c>
      <c r="J51" s="37">
        <v>15476.23</v>
      </c>
      <c r="K51" s="37">
        <v>33767.449999999997</v>
      </c>
      <c r="L51" s="38">
        <v>0</v>
      </c>
      <c r="M51" s="37">
        <v>0</v>
      </c>
      <c r="N51" s="58">
        <f t="shared" si="0"/>
        <v>14972238.409999998</v>
      </c>
    </row>
    <row r="52" spans="1:14" s="48" customFormat="1" ht="15.6" x14ac:dyDescent="0.3">
      <c r="A52" s="41" t="s">
        <v>96</v>
      </c>
      <c r="B52" s="42" t="s">
        <v>97</v>
      </c>
      <c r="C52" s="37">
        <v>3427743.3</v>
      </c>
      <c r="D52" s="37">
        <v>1315213.43</v>
      </c>
      <c r="E52" s="37">
        <v>41169.480000000003</v>
      </c>
      <c r="F52" s="37">
        <v>110090.35</v>
      </c>
      <c r="G52" s="37">
        <v>99779.91</v>
      </c>
      <c r="H52" s="37">
        <v>22870.54</v>
      </c>
      <c r="I52" s="37">
        <v>76649.429999999993</v>
      </c>
      <c r="J52" s="37">
        <v>7757.26</v>
      </c>
      <c r="K52" s="37">
        <v>6636.58</v>
      </c>
      <c r="L52" s="38">
        <v>0</v>
      </c>
      <c r="M52" s="37">
        <v>218407.36</v>
      </c>
      <c r="N52" s="58">
        <f t="shared" si="0"/>
        <v>5326317.6399999997</v>
      </c>
    </row>
    <row r="53" spans="1:14" s="48" customFormat="1" ht="15.6" x14ac:dyDescent="0.3">
      <c r="A53" s="41" t="s">
        <v>98</v>
      </c>
      <c r="B53" s="42" t="s">
        <v>99</v>
      </c>
      <c r="C53" s="37">
        <v>569392.25</v>
      </c>
      <c r="D53" s="37">
        <v>272646.53000000003</v>
      </c>
      <c r="E53" s="37">
        <v>6079.93</v>
      </c>
      <c r="F53" s="37">
        <v>11317.52</v>
      </c>
      <c r="G53" s="37">
        <v>19010.86</v>
      </c>
      <c r="H53" s="37">
        <v>4846.17</v>
      </c>
      <c r="I53" s="37">
        <v>18027.12</v>
      </c>
      <c r="J53" s="37">
        <v>793.96</v>
      </c>
      <c r="K53" s="37">
        <v>1936.83</v>
      </c>
      <c r="L53" s="38">
        <v>0</v>
      </c>
      <c r="M53" s="37">
        <v>0</v>
      </c>
      <c r="N53" s="58">
        <f t="shared" si="0"/>
        <v>904051.17</v>
      </c>
    </row>
    <row r="54" spans="1:14" s="48" customFormat="1" ht="15.6" x14ac:dyDescent="0.3">
      <c r="A54" s="41" t="s">
        <v>100</v>
      </c>
      <c r="B54" s="42" t="s">
        <v>101</v>
      </c>
      <c r="C54" s="37">
        <v>423229.72</v>
      </c>
      <c r="D54" s="37">
        <v>128305.13</v>
      </c>
      <c r="E54" s="37">
        <v>4927.1000000000004</v>
      </c>
      <c r="F54" s="37">
        <v>10991.7</v>
      </c>
      <c r="G54" s="37">
        <v>7292.32</v>
      </c>
      <c r="H54" s="37">
        <v>3258.19</v>
      </c>
      <c r="I54" s="37">
        <v>8865.1</v>
      </c>
      <c r="J54" s="37">
        <v>892.22</v>
      </c>
      <c r="K54" s="37">
        <v>1154.81</v>
      </c>
      <c r="L54" s="38">
        <v>0</v>
      </c>
      <c r="M54" s="37">
        <v>0</v>
      </c>
      <c r="N54" s="58">
        <f t="shared" si="0"/>
        <v>588916.2899999998</v>
      </c>
    </row>
    <row r="55" spans="1:14" s="48" customFormat="1" ht="15.6" x14ac:dyDescent="0.3">
      <c r="A55" s="41" t="s">
        <v>102</v>
      </c>
      <c r="B55" s="42" t="s">
        <v>103</v>
      </c>
      <c r="C55" s="37">
        <v>53276.649999999994</v>
      </c>
      <c r="D55" s="37">
        <v>30804.959999999999</v>
      </c>
      <c r="E55" s="37">
        <v>905.67</v>
      </c>
      <c r="F55" s="37">
        <v>2591.37</v>
      </c>
      <c r="G55" s="37">
        <v>197.3</v>
      </c>
      <c r="H55" s="37">
        <v>299.38</v>
      </c>
      <c r="I55" s="37">
        <v>325.08999999999997</v>
      </c>
      <c r="J55" s="37">
        <v>202.7</v>
      </c>
      <c r="K55" s="37">
        <v>48.17</v>
      </c>
      <c r="L55" s="38">
        <v>0</v>
      </c>
      <c r="M55" s="37">
        <v>0</v>
      </c>
      <c r="N55" s="58">
        <f t="shared" si="0"/>
        <v>88651.289999999979</v>
      </c>
    </row>
    <row r="56" spans="1:14" s="48" customFormat="1" ht="15.6" x14ac:dyDescent="0.3">
      <c r="A56" s="41" t="s">
        <v>104</v>
      </c>
      <c r="B56" s="42" t="s">
        <v>105</v>
      </c>
      <c r="C56" s="37">
        <v>155423.22</v>
      </c>
      <c r="D56" s="37">
        <v>56610.99</v>
      </c>
      <c r="E56" s="37">
        <v>2252.58</v>
      </c>
      <c r="F56" s="37">
        <v>5930.24</v>
      </c>
      <c r="G56" s="37">
        <v>3618.15</v>
      </c>
      <c r="H56" s="37">
        <v>1025.92</v>
      </c>
      <c r="I56" s="37">
        <v>2895.58</v>
      </c>
      <c r="J56" s="37">
        <v>430.75</v>
      </c>
      <c r="K56" s="37">
        <v>275.22000000000003</v>
      </c>
      <c r="L56" s="38">
        <v>0</v>
      </c>
      <c r="M56" s="37">
        <v>0</v>
      </c>
      <c r="N56" s="58">
        <f t="shared" si="0"/>
        <v>228462.64999999997</v>
      </c>
    </row>
    <row r="57" spans="1:14" s="48" customFormat="1" ht="15.6" x14ac:dyDescent="0.3">
      <c r="A57" s="41" t="s">
        <v>106</v>
      </c>
      <c r="B57" s="42" t="s">
        <v>107</v>
      </c>
      <c r="C57" s="37">
        <v>125050.16</v>
      </c>
      <c r="D57" s="37">
        <v>55897.84</v>
      </c>
      <c r="E57" s="37">
        <v>1830.8</v>
      </c>
      <c r="F57" s="37">
        <v>4866.6000000000004</v>
      </c>
      <c r="G57" s="37">
        <v>2944.03</v>
      </c>
      <c r="H57" s="37">
        <v>814.8</v>
      </c>
      <c r="I57" s="37">
        <v>2316.94</v>
      </c>
      <c r="J57" s="37">
        <v>355.65</v>
      </c>
      <c r="K57" s="37">
        <v>212.14</v>
      </c>
      <c r="L57" s="38">
        <v>0</v>
      </c>
      <c r="M57" s="37">
        <v>0</v>
      </c>
      <c r="N57" s="58">
        <f t="shared" si="0"/>
        <v>194288.96</v>
      </c>
    </row>
    <row r="58" spans="1:14" s="48" customFormat="1" ht="15.6" x14ac:dyDescent="0.3">
      <c r="A58" s="41" t="s">
        <v>108</v>
      </c>
      <c r="B58" s="42" t="s">
        <v>109</v>
      </c>
      <c r="C58" s="37">
        <v>329432.15999999997</v>
      </c>
      <c r="D58" s="37">
        <v>122555.62</v>
      </c>
      <c r="E58" s="37">
        <v>4126.47</v>
      </c>
      <c r="F58" s="37">
        <v>9725.19</v>
      </c>
      <c r="G58" s="37">
        <v>9444.0499999999993</v>
      </c>
      <c r="H58" s="37">
        <v>2443.46</v>
      </c>
      <c r="I58" s="37">
        <v>8056.72</v>
      </c>
      <c r="J58" s="37">
        <v>723.06</v>
      </c>
      <c r="K58" s="37">
        <v>817.04</v>
      </c>
      <c r="L58" s="38">
        <v>0</v>
      </c>
      <c r="M58" s="37">
        <v>0</v>
      </c>
      <c r="N58" s="58">
        <f t="shared" si="0"/>
        <v>487323.7699999999</v>
      </c>
    </row>
    <row r="59" spans="1:14" s="48" customFormat="1" ht="15.6" x14ac:dyDescent="0.3">
      <c r="A59" s="41" t="s">
        <v>110</v>
      </c>
      <c r="B59" s="42" t="s">
        <v>111</v>
      </c>
      <c r="C59" s="37">
        <v>387583.05</v>
      </c>
      <c r="D59" s="37">
        <v>144741.31</v>
      </c>
      <c r="E59" s="37">
        <v>4891.38</v>
      </c>
      <c r="F59" s="37">
        <v>10965.82</v>
      </c>
      <c r="G59" s="37">
        <v>12403.13</v>
      </c>
      <c r="H59" s="37">
        <v>2989.89</v>
      </c>
      <c r="I59" s="37">
        <v>10286.879999999999</v>
      </c>
      <c r="J59" s="37">
        <v>796.64</v>
      </c>
      <c r="K59" s="37">
        <v>1048.4000000000001</v>
      </c>
      <c r="L59" s="38">
        <v>33653</v>
      </c>
      <c r="M59" s="37">
        <v>0</v>
      </c>
      <c r="N59" s="58">
        <f t="shared" si="0"/>
        <v>609359.5</v>
      </c>
    </row>
    <row r="60" spans="1:14" s="48" customFormat="1" ht="15.6" x14ac:dyDescent="0.3">
      <c r="A60" s="41" t="s">
        <v>112</v>
      </c>
      <c r="B60" s="42" t="s">
        <v>113</v>
      </c>
      <c r="C60" s="37">
        <v>533881.82999999996</v>
      </c>
      <c r="D60" s="37">
        <v>226408.6</v>
      </c>
      <c r="E60" s="37">
        <v>5213.6899999999996</v>
      </c>
      <c r="F60" s="37">
        <v>11901.51</v>
      </c>
      <c r="G60" s="37">
        <v>14775.16</v>
      </c>
      <c r="H60" s="37">
        <v>4026.55</v>
      </c>
      <c r="I60" s="37">
        <v>13377.06</v>
      </c>
      <c r="J60" s="37">
        <v>1013.94</v>
      </c>
      <c r="K60" s="37">
        <v>1406.38</v>
      </c>
      <c r="L60" s="38">
        <v>0</v>
      </c>
      <c r="M60" s="37">
        <v>0</v>
      </c>
      <c r="N60" s="58">
        <f t="shared" si="0"/>
        <v>812004.72</v>
      </c>
    </row>
    <row r="61" spans="1:14" s="48" customFormat="1" ht="15.6" x14ac:dyDescent="0.3">
      <c r="A61" s="41" t="s">
        <v>114</v>
      </c>
      <c r="B61" s="42" t="s">
        <v>115</v>
      </c>
      <c r="C61" s="37">
        <v>357418.19</v>
      </c>
      <c r="D61" s="37">
        <v>185011.46</v>
      </c>
      <c r="E61" s="37">
        <v>5949.37</v>
      </c>
      <c r="F61" s="37">
        <v>17222.990000000002</v>
      </c>
      <c r="G61" s="37">
        <v>3160.87</v>
      </c>
      <c r="H61" s="37">
        <v>1996.12</v>
      </c>
      <c r="I61" s="37">
        <v>2976.24</v>
      </c>
      <c r="J61" s="37">
        <v>1249.81</v>
      </c>
      <c r="K61" s="37">
        <v>320.91000000000003</v>
      </c>
      <c r="L61" s="38">
        <v>0</v>
      </c>
      <c r="M61" s="37">
        <v>0</v>
      </c>
      <c r="N61" s="58">
        <f t="shared" si="0"/>
        <v>575305.96000000008</v>
      </c>
    </row>
    <row r="62" spans="1:14" s="48" customFormat="1" ht="15.6" x14ac:dyDescent="0.3">
      <c r="A62" s="41" t="s">
        <v>116</v>
      </c>
      <c r="B62" s="42" t="s">
        <v>117</v>
      </c>
      <c r="C62" s="37">
        <v>101634.02</v>
      </c>
      <c r="D62" s="37">
        <v>45844.4</v>
      </c>
      <c r="E62" s="37">
        <v>1410.56</v>
      </c>
      <c r="F62" s="37">
        <v>3629.88</v>
      </c>
      <c r="G62" s="37">
        <v>991.86</v>
      </c>
      <c r="H62" s="37">
        <v>690.81</v>
      </c>
      <c r="I62" s="37">
        <v>1409.77</v>
      </c>
      <c r="J62" s="37">
        <v>272.38</v>
      </c>
      <c r="K62" s="37">
        <v>197.48</v>
      </c>
      <c r="L62" s="38">
        <v>0</v>
      </c>
      <c r="M62" s="37">
        <v>0</v>
      </c>
      <c r="N62" s="58">
        <f t="shared" si="0"/>
        <v>156081.16</v>
      </c>
    </row>
    <row r="63" spans="1:14" s="48" customFormat="1" ht="15.6" x14ac:dyDescent="0.3">
      <c r="A63" s="41" t="s">
        <v>118</v>
      </c>
      <c r="B63" s="42" t="s">
        <v>119</v>
      </c>
      <c r="C63" s="37">
        <v>282346.75</v>
      </c>
      <c r="D63" s="37">
        <v>98905</v>
      </c>
      <c r="E63" s="37">
        <v>3564.66</v>
      </c>
      <c r="F63" s="37">
        <v>9023.2900000000009</v>
      </c>
      <c r="G63" s="37">
        <v>9192.51</v>
      </c>
      <c r="H63" s="37">
        <v>1971.96</v>
      </c>
      <c r="I63" s="37">
        <v>7001.32</v>
      </c>
      <c r="J63" s="37">
        <v>645.41</v>
      </c>
      <c r="K63" s="37">
        <v>606.20000000000005</v>
      </c>
      <c r="L63" s="38">
        <v>0</v>
      </c>
      <c r="M63" s="37">
        <v>0</v>
      </c>
      <c r="N63" s="58">
        <f t="shared" si="0"/>
        <v>413257.1</v>
      </c>
    </row>
    <row r="64" spans="1:14" s="48" customFormat="1" ht="15.6" x14ac:dyDescent="0.3">
      <c r="A64" s="41" t="s">
        <v>120</v>
      </c>
      <c r="B64" s="42" t="s">
        <v>121</v>
      </c>
      <c r="C64" s="37">
        <v>132569.37</v>
      </c>
      <c r="D64" s="37">
        <v>39322.199999999997</v>
      </c>
      <c r="E64" s="37">
        <v>1904.93</v>
      </c>
      <c r="F64" s="37">
        <v>5023.8500000000004</v>
      </c>
      <c r="G64" s="37">
        <v>3605.6</v>
      </c>
      <c r="H64" s="37">
        <v>874.33</v>
      </c>
      <c r="I64" s="37">
        <v>2707.65</v>
      </c>
      <c r="J64" s="37">
        <v>369.18</v>
      </c>
      <c r="K64" s="37">
        <v>234.44</v>
      </c>
      <c r="L64" s="38">
        <v>0</v>
      </c>
      <c r="M64" s="37">
        <v>0</v>
      </c>
      <c r="N64" s="58">
        <f t="shared" si="0"/>
        <v>186611.55</v>
      </c>
    </row>
    <row r="65" spans="1:14" s="48" customFormat="1" ht="15.6" x14ac:dyDescent="0.3">
      <c r="A65" s="41" t="s">
        <v>122</v>
      </c>
      <c r="B65" s="42" t="s">
        <v>123</v>
      </c>
      <c r="C65" s="37">
        <v>3889385.84</v>
      </c>
      <c r="D65" s="37">
        <v>1121271.96</v>
      </c>
      <c r="E65" s="37">
        <v>41427.089999999997</v>
      </c>
      <c r="F65" s="37">
        <v>91070.86</v>
      </c>
      <c r="G65" s="37">
        <v>93398.01</v>
      </c>
      <c r="H65" s="37">
        <v>30344.47</v>
      </c>
      <c r="I65" s="37">
        <v>95891.61</v>
      </c>
      <c r="J65" s="37">
        <v>6230.76</v>
      </c>
      <c r="K65" s="37">
        <v>11118.73</v>
      </c>
      <c r="L65" s="38">
        <v>2385069</v>
      </c>
      <c r="M65" s="37">
        <v>67662.8</v>
      </c>
      <c r="N65" s="58">
        <f t="shared" si="0"/>
        <v>7832871.1299999999</v>
      </c>
    </row>
    <row r="66" spans="1:14" s="48" customFormat="1" ht="15.6" x14ac:dyDescent="0.3">
      <c r="A66" s="41" t="s">
        <v>124</v>
      </c>
      <c r="B66" s="42" t="s">
        <v>125</v>
      </c>
      <c r="C66" s="37">
        <v>856752.92</v>
      </c>
      <c r="D66" s="37">
        <v>98433.4</v>
      </c>
      <c r="E66" s="37">
        <v>10772.73</v>
      </c>
      <c r="F66" s="37">
        <v>25028.83</v>
      </c>
      <c r="G66" s="37">
        <v>32828.94</v>
      </c>
      <c r="H66" s="37">
        <v>6429.63</v>
      </c>
      <c r="I66" s="37">
        <v>24406.54</v>
      </c>
      <c r="J66" s="37">
        <v>1842.31</v>
      </c>
      <c r="K66" s="37">
        <v>2180.6799999999998</v>
      </c>
      <c r="L66" s="38">
        <v>0</v>
      </c>
      <c r="M66" s="37">
        <v>0</v>
      </c>
      <c r="N66" s="58">
        <f t="shared" si="0"/>
        <v>1058675.98</v>
      </c>
    </row>
    <row r="67" spans="1:14" s="48" customFormat="1" ht="15.6" x14ac:dyDescent="0.3">
      <c r="A67" s="41" t="s">
        <v>126</v>
      </c>
      <c r="B67" s="42" t="s">
        <v>127</v>
      </c>
      <c r="C67" s="37">
        <v>4096564.21</v>
      </c>
      <c r="D67" s="37">
        <v>1467056.46</v>
      </c>
      <c r="E67" s="37">
        <v>46017.36</v>
      </c>
      <c r="F67" s="37">
        <v>91559.39</v>
      </c>
      <c r="G67" s="37">
        <v>123701.25</v>
      </c>
      <c r="H67" s="37">
        <v>33512.11</v>
      </c>
      <c r="I67" s="37">
        <v>117985.44</v>
      </c>
      <c r="J67" s="37">
        <v>6220.85</v>
      </c>
      <c r="K67" s="37">
        <v>12946.75</v>
      </c>
      <c r="L67" s="38">
        <v>0</v>
      </c>
      <c r="M67" s="37">
        <v>0</v>
      </c>
      <c r="N67" s="58">
        <f t="shared" si="0"/>
        <v>5995563.8200000003</v>
      </c>
    </row>
    <row r="68" spans="1:14" s="48" customFormat="1" ht="15.6" x14ac:dyDescent="0.3">
      <c r="A68" s="41" t="s">
        <v>128</v>
      </c>
      <c r="B68" s="42" t="s">
        <v>129</v>
      </c>
      <c r="C68" s="37">
        <v>222203.83000000002</v>
      </c>
      <c r="D68" s="37">
        <v>67516.58</v>
      </c>
      <c r="E68" s="37">
        <v>2895.75</v>
      </c>
      <c r="F68" s="37">
        <v>7763.68</v>
      </c>
      <c r="G68" s="37">
        <v>6219.17</v>
      </c>
      <c r="H68" s="37">
        <v>1461.64</v>
      </c>
      <c r="I68" s="37">
        <v>4661.3900000000003</v>
      </c>
      <c r="J68" s="37">
        <v>550.54999999999995</v>
      </c>
      <c r="K68" s="37">
        <v>404.11</v>
      </c>
      <c r="L68" s="38">
        <v>1354</v>
      </c>
      <c r="M68" s="37">
        <v>0</v>
      </c>
      <c r="N68" s="58">
        <f t="shared" si="0"/>
        <v>315030.7</v>
      </c>
    </row>
    <row r="69" spans="1:14" s="48" customFormat="1" ht="15.6" x14ac:dyDescent="0.3">
      <c r="A69" s="41" t="s">
        <v>130</v>
      </c>
      <c r="B69" s="42" t="s">
        <v>131</v>
      </c>
      <c r="C69" s="37">
        <v>283493.37</v>
      </c>
      <c r="D69" s="37">
        <v>97530.59</v>
      </c>
      <c r="E69" s="37">
        <v>3732.29</v>
      </c>
      <c r="F69" s="37">
        <v>10308.700000000001</v>
      </c>
      <c r="G69" s="37">
        <v>7351.68</v>
      </c>
      <c r="H69" s="37">
        <v>1804.82</v>
      </c>
      <c r="I69" s="37">
        <v>5417.18</v>
      </c>
      <c r="J69" s="37">
        <v>702.74</v>
      </c>
      <c r="K69" s="37">
        <v>469.04</v>
      </c>
      <c r="L69" s="38">
        <v>0</v>
      </c>
      <c r="M69" s="37">
        <v>0</v>
      </c>
      <c r="N69" s="58">
        <f t="shared" si="0"/>
        <v>410810.40999999992</v>
      </c>
    </row>
    <row r="70" spans="1:14" s="48" customFormat="1" ht="15.6" x14ac:dyDescent="0.3">
      <c r="A70" s="41" t="s">
        <v>132</v>
      </c>
      <c r="B70" s="42" t="s">
        <v>133</v>
      </c>
      <c r="C70" s="37">
        <v>98540.74</v>
      </c>
      <c r="D70" s="37">
        <v>43094.9</v>
      </c>
      <c r="E70" s="37">
        <v>1443.93</v>
      </c>
      <c r="F70" s="37">
        <v>3876.13</v>
      </c>
      <c r="G70" s="37">
        <v>1211.42</v>
      </c>
      <c r="H70" s="37">
        <v>633.42999999999995</v>
      </c>
      <c r="I70" s="37">
        <v>1327.92</v>
      </c>
      <c r="J70" s="37">
        <v>287.79000000000002</v>
      </c>
      <c r="K70" s="37">
        <v>160.62</v>
      </c>
      <c r="L70" s="38">
        <v>0</v>
      </c>
      <c r="M70" s="37">
        <v>0</v>
      </c>
      <c r="N70" s="58">
        <f t="shared" si="0"/>
        <v>150576.88000000003</v>
      </c>
    </row>
    <row r="71" spans="1:14" s="48" customFormat="1" ht="15.6" x14ac:dyDescent="0.3">
      <c r="A71" s="41" t="s">
        <v>134</v>
      </c>
      <c r="B71" s="42" t="s">
        <v>135</v>
      </c>
      <c r="C71" s="37">
        <v>275178.35000000003</v>
      </c>
      <c r="D71" s="37">
        <v>136881.63</v>
      </c>
      <c r="E71" s="37">
        <v>3230.4</v>
      </c>
      <c r="F71" s="37">
        <v>6224.05</v>
      </c>
      <c r="G71" s="37">
        <v>10376.049999999999</v>
      </c>
      <c r="H71" s="37">
        <v>2317.62</v>
      </c>
      <c r="I71" s="37">
        <v>9060.85</v>
      </c>
      <c r="J71" s="37">
        <v>502.47</v>
      </c>
      <c r="K71" s="37">
        <v>902.52</v>
      </c>
      <c r="L71" s="38">
        <v>19345</v>
      </c>
      <c r="M71" s="37">
        <v>0</v>
      </c>
      <c r="N71" s="58">
        <f t="shared" si="0"/>
        <v>464018.94</v>
      </c>
    </row>
    <row r="72" spans="1:14" s="48" customFormat="1" ht="15.6" x14ac:dyDescent="0.3">
      <c r="A72" s="41" t="s">
        <v>136</v>
      </c>
      <c r="B72" s="42" t="s">
        <v>137</v>
      </c>
      <c r="C72" s="37">
        <v>622286.42000000004</v>
      </c>
      <c r="D72" s="37">
        <v>205525.27</v>
      </c>
      <c r="E72" s="37">
        <v>7334.67</v>
      </c>
      <c r="F72" s="37">
        <v>15090.72</v>
      </c>
      <c r="G72" s="37">
        <v>20964.48</v>
      </c>
      <c r="H72" s="37">
        <v>5059.87</v>
      </c>
      <c r="I72" s="37">
        <v>18509.14</v>
      </c>
      <c r="J72" s="37">
        <v>1138.33</v>
      </c>
      <c r="K72" s="37">
        <v>1903.21</v>
      </c>
      <c r="L72" s="38">
        <v>44309</v>
      </c>
      <c r="M72" s="37">
        <v>0</v>
      </c>
      <c r="N72" s="58">
        <f t="shared" si="0"/>
        <v>942121.11</v>
      </c>
    </row>
    <row r="73" spans="1:14" s="48" customFormat="1" ht="15.6" x14ac:dyDescent="0.3">
      <c r="A73" s="41" t="s">
        <v>138</v>
      </c>
      <c r="B73" s="42" t="s">
        <v>139</v>
      </c>
      <c r="C73" s="37">
        <v>156876.37</v>
      </c>
      <c r="D73" s="37">
        <v>89721.75</v>
      </c>
      <c r="E73" s="37">
        <v>2239.83</v>
      </c>
      <c r="F73" s="37">
        <v>5978.81</v>
      </c>
      <c r="G73" s="37">
        <v>2711.76</v>
      </c>
      <c r="H73" s="37">
        <v>1021.57</v>
      </c>
      <c r="I73" s="37">
        <v>2482.96</v>
      </c>
      <c r="J73" s="37">
        <v>434.62</v>
      </c>
      <c r="K73" s="37">
        <v>268.38</v>
      </c>
      <c r="L73" s="38">
        <v>7973</v>
      </c>
      <c r="M73" s="37">
        <v>0</v>
      </c>
      <c r="N73" s="58">
        <f t="shared" ref="N73:N136" si="1">SUM(C73:M73)</f>
        <v>269709.05</v>
      </c>
    </row>
    <row r="74" spans="1:14" s="48" customFormat="1" ht="15.6" x14ac:dyDescent="0.3">
      <c r="A74" s="41" t="s">
        <v>140</v>
      </c>
      <c r="B74" s="42" t="s">
        <v>141</v>
      </c>
      <c r="C74" s="37">
        <v>538755.11</v>
      </c>
      <c r="D74" s="37">
        <v>278535.74</v>
      </c>
      <c r="E74" s="37">
        <v>6168.07</v>
      </c>
      <c r="F74" s="37">
        <v>15829.01</v>
      </c>
      <c r="G74" s="37">
        <v>13128.24</v>
      </c>
      <c r="H74" s="37">
        <v>3725.43</v>
      </c>
      <c r="I74" s="37">
        <v>11300.37</v>
      </c>
      <c r="J74" s="37">
        <v>1250.31</v>
      </c>
      <c r="K74" s="37">
        <v>1128.2</v>
      </c>
      <c r="L74" s="38">
        <v>2729</v>
      </c>
      <c r="M74" s="37">
        <v>0</v>
      </c>
      <c r="N74" s="58">
        <f t="shared" si="1"/>
        <v>872549.48</v>
      </c>
    </row>
    <row r="75" spans="1:14" s="48" customFormat="1" ht="15.6" x14ac:dyDescent="0.3">
      <c r="A75" s="41" t="s">
        <v>142</v>
      </c>
      <c r="B75" s="42" t="s">
        <v>143</v>
      </c>
      <c r="C75" s="37">
        <v>65752574.469999999</v>
      </c>
      <c r="D75" s="37">
        <v>19688150.310000002</v>
      </c>
      <c r="E75" s="37">
        <v>737744.33</v>
      </c>
      <c r="F75" s="37">
        <v>1313868.97</v>
      </c>
      <c r="G75" s="37">
        <v>649163.58000000007</v>
      </c>
      <c r="H75" s="37">
        <v>548466.74</v>
      </c>
      <c r="I75" s="37">
        <v>1407590.1099999999</v>
      </c>
      <c r="J75" s="37">
        <v>90065.62</v>
      </c>
      <c r="K75" s="37">
        <v>225800.25</v>
      </c>
      <c r="L75" s="38">
        <v>11343677</v>
      </c>
      <c r="M75" s="37">
        <v>0</v>
      </c>
      <c r="N75" s="58">
        <f t="shared" si="1"/>
        <v>101757101.38</v>
      </c>
    </row>
    <row r="76" spans="1:14" s="48" customFormat="1" ht="15.6" x14ac:dyDescent="0.3">
      <c r="A76" s="41" t="s">
        <v>144</v>
      </c>
      <c r="B76" s="42" t="s">
        <v>145</v>
      </c>
      <c r="C76" s="37">
        <v>2007825.69</v>
      </c>
      <c r="D76" s="37">
        <v>668192.05000000005</v>
      </c>
      <c r="E76" s="37">
        <v>22989.98</v>
      </c>
      <c r="F76" s="37">
        <v>44632.56</v>
      </c>
      <c r="G76" s="37">
        <v>58365.25</v>
      </c>
      <c r="H76" s="37">
        <v>16824.47</v>
      </c>
      <c r="I76" s="37">
        <v>57840.81</v>
      </c>
      <c r="J76" s="37">
        <v>3403.67</v>
      </c>
      <c r="K76" s="37">
        <v>6551.18</v>
      </c>
      <c r="L76" s="38">
        <v>211501</v>
      </c>
      <c r="M76" s="37">
        <v>0</v>
      </c>
      <c r="N76" s="58">
        <f t="shared" si="1"/>
        <v>3098126.6600000006</v>
      </c>
    </row>
    <row r="77" spans="1:14" s="48" customFormat="1" ht="15.6" x14ac:dyDescent="0.3">
      <c r="A77" s="41" t="s">
        <v>146</v>
      </c>
      <c r="B77" s="42" t="s">
        <v>147</v>
      </c>
      <c r="C77" s="37">
        <v>220155.99</v>
      </c>
      <c r="D77" s="37">
        <v>89004.28</v>
      </c>
      <c r="E77" s="37">
        <v>2980.57</v>
      </c>
      <c r="F77" s="37">
        <v>7268.87</v>
      </c>
      <c r="G77" s="37">
        <v>7616.25</v>
      </c>
      <c r="H77" s="37">
        <v>1583.08</v>
      </c>
      <c r="I77" s="37">
        <v>5731.36</v>
      </c>
      <c r="J77" s="37">
        <v>529.14</v>
      </c>
      <c r="K77" s="37">
        <v>498.14</v>
      </c>
      <c r="L77" s="38">
        <v>0</v>
      </c>
      <c r="M77" s="37">
        <v>0</v>
      </c>
      <c r="N77" s="58">
        <f t="shared" si="1"/>
        <v>335367.68000000005</v>
      </c>
    </row>
    <row r="78" spans="1:14" s="48" customFormat="1" ht="15.6" x14ac:dyDescent="0.3">
      <c r="A78" s="41" t="s">
        <v>148</v>
      </c>
      <c r="B78" s="42" t="s">
        <v>149</v>
      </c>
      <c r="C78" s="37">
        <v>469025.88</v>
      </c>
      <c r="D78" s="37">
        <v>176393.57</v>
      </c>
      <c r="E78" s="37">
        <v>5648.07</v>
      </c>
      <c r="F78" s="37">
        <v>12111.45</v>
      </c>
      <c r="G78" s="37">
        <v>15992.43</v>
      </c>
      <c r="H78" s="37">
        <v>3725.81</v>
      </c>
      <c r="I78" s="37">
        <v>13610.68</v>
      </c>
      <c r="J78" s="37">
        <v>878.08</v>
      </c>
      <c r="K78" s="37">
        <v>1362.78</v>
      </c>
      <c r="L78" s="38">
        <v>0</v>
      </c>
      <c r="M78" s="37">
        <v>0</v>
      </c>
      <c r="N78" s="58">
        <f t="shared" si="1"/>
        <v>698748.75</v>
      </c>
    </row>
    <row r="79" spans="1:14" s="48" customFormat="1" ht="15.6" x14ac:dyDescent="0.3">
      <c r="A79" s="41" t="s">
        <v>150</v>
      </c>
      <c r="B79" s="42" t="s">
        <v>151</v>
      </c>
      <c r="C79" s="37">
        <v>368029.12</v>
      </c>
      <c r="D79" s="37">
        <v>255568.83</v>
      </c>
      <c r="E79" s="37">
        <v>5427.83</v>
      </c>
      <c r="F79" s="37">
        <v>14839.11</v>
      </c>
      <c r="G79" s="37">
        <v>8228.83</v>
      </c>
      <c r="H79" s="37">
        <v>2315.27</v>
      </c>
      <c r="I79" s="37">
        <v>6254.89</v>
      </c>
      <c r="J79" s="37">
        <v>1066.32</v>
      </c>
      <c r="K79" s="37">
        <v>560.03</v>
      </c>
      <c r="L79" s="38">
        <v>13831</v>
      </c>
      <c r="M79" s="37">
        <v>0</v>
      </c>
      <c r="N79" s="58">
        <f t="shared" si="1"/>
        <v>676121.22999999986</v>
      </c>
    </row>
    <row r="80" spans="1:14" s="48" customFormat="1" ht="15.6" x14ac:dyDescent="0.3">
      <c r="A80" s="41" t="s">
        <v>152</v>
      </c>
      <c r="B80" s="42" t="s">
        <v>153</v>
      </c>
      <c r="C80" s="37">
        <v>621260.61</v>
      </c>
      <c r="D80" s="37">
        <v>259420.21</v>
      </c>
      <c r="E80" s="37">
        <v>7105.58</v>
      </c>
      <c r="F80" s="37">
        <v>12239.26</v>
      </c>
      <c r="G80" s="37">
        <v>20147.509999999998</v>
      </c>
      <c r="H80" s="37">
        <v>5525.83</v>
      </c>
      <c r="I80" s="37">
        <v>19878.650000000001</v>
      </c>
      <c r="J80" s="37">
        <v>880.91</v>
      </c>
      <c r="K80" s="37">
        <v>2273.92</v>
      </c>
      <c r="L80" s="38">
        <v>0</v>
      </c>
      <c r="M80" s="37">
        <v>0</v>
      </c>
      <c r="N80" s="58">
        <f t="shared" si="1"/>
        <v>948732.48</v>
      </c>
    </row>
    <row r="81" spans="1:14" s="48" customFormat="1" ht="15.6" x14ac:dyDescent="0.3">
      <c r="A81" s="41" t="s">
        <v>154</v>
      </c>
      <c r="B81" s="42" t="s">
        <v>155</v>
      </c>
      <c r="C81" s="37">
        <v>2437357.3899999997</v>
      </c>
      <c r="D81" s="37">
        <v>836624.18</v>
      </c>
      <c r="E81" s="37">
        <v>28029.27</v>
      </c>
      <c r="F81" s="37">
        <v>57804.160000000003</v>
      </c>
      <c r="G81" s="37">
        <v>85155.65</v>
      </c>
      <c r="H81" s="37">
        <v>19755.12</v>
      </c>
      <c r="I81" s="37">
        <v>73884.72</v>
      </c>
      <c r="J81" s="37">
        <v>4372.9399999999996</v>
      </c>
      <c r="K81" s="37">
        <v>7436.02</v>
      </c>
      <c r="L81" s="38">
        <v>263183</v>
      </c>
      <c r="M81" s="37">
        <v>0</v>
      </c>
      <c r="N81" s="58">
        <f t="shared" si="1"/>
        <v>3813602.45</v>
      </c>
    </row>
    <row r="82" spans="1:14" s="48" customFormat="1" ht="15.6" x14ac:dyDescent="0.3">
      <c r="A82" s="41" t="s">
        <v>156</v>
      </c>
      <c r="B82" s="42" t="s">
        <v>157</v>
      </c>
      <c r="C82" s="37">
        <v>108155.06</v>
      </c>
      <c r="D82" s="37">
        <v>51903.68</v>
      </c>
      <c r="E82" s="37">
        <v>1783.57</v>
      </c>
      <c r="F82" s="37">
        <v>5212.6099999999997</v>
      </c>
      <c r="G82" s="37">
        <v>1119.01</v>
      </c>
      <c r="H82" s="37">
        <v>596</v>
      </c>
      <c r="I82" s="37">
        <v>941.97</v>
      </c>
      <c r="J82" s="37">
        <v>378.55</v>
      </c>
      <c r="K82" s="37">
        <v>91.73</v>
      </c>
      <c r="L82" s="38">
        <v>0</v>
      </c>
      <c r="M82" s="37">
        <v>0</v>
      </c>
      <c r="N82" s="58">
        <f t="shared" si="1"/>
        <v>170182.18</v>
      </c>
    </row>
    <row r="83" spans="1:14" s="48" customFormat="1" ht="15.6" x14ac:dyDescent="0.3">
      <c r="A83" s="41" t="s">
        <v>158</v>
      </c>
      <c r="B83" s="42" t="s">
        <v>159</v>
      </c>
      <c r="C83" s="37">
        <v>376461.1</v>
      </c>
      <c r="D83" s="37">
        <v>141606.57</v>
      </c>
      <c r="E83" s="37">
        <v>4164.04</v>
      </c>
      <c r="F83" s="37">
        <v>13210.41</v>
      </c>
      <c r="G83" s="37">
        <v>6501.03</v>
      </c>
      <c r="H83" s="37">
        <v>2120.33</v>
      </c>
      <c r="I83" s="37">
        <v>4980.88</v>
      </c>
      <c r="J83" s="37">
        <v>901.48</v>
      </c>
      <c r="K83" s="37">
        <v>431.26</v>
      </c>
      <c r="L83" s="38">
        <v>0</v>
      </c>
      <c r="M83" s="37">
        <v>0</v>
      </c>
      <c r="N83" s="58">
        <f t="shared" si="1"/>
        <v>550377.1</v>
      </c>
    </row>
    <row r="84" spans="1:14" s="48" customFormat="1" ht="15.6" x14ac:dyDescent="0.3">
      <c r="A84" s="41" t="s">
        <v>160</v>
      </c>
      <c r="B84" s="42" t="s">
        <v>161</v>
      </c>
      <c r="C84" s="37">
        <v>256065.72999999998</v>
      </c>
      <c r="D84" s="37">
        <v>90913.19</v>
      </c>
      <c r="E84" s="37">
        <v>3250.07</v>
      </c>
      <c r="F84" s="37">
        <v>8181.15</v>
      </c>
      <c r="G84" s="37">
        <v>8414.68</v>
      </c>
      <c r="H84" s="37">
        <v>1794.34</v>
      </c>
      <c r="I84" s="37">
        <v>6387.14</v>
      </c>
      <c r="J84" s="37">
        <v>603.87</v>
      </c>
      <c r="K84" s="37">
        <v>553.02</v>
      </c>
      <c r="L84" s="38">
        <v>0</v>
      </c>
      <c r="M84" s="37">
        <v>0</v>
      </c>
      <c r="N84" s="58">
        <f t="shared" si="1"/>
        <v>376163.19000000006</v>
      </c>
    </row>
    <row r="85" spans="1:14" s="48" customFormat="1" ht="15.6" x14ac:dyDescent="0.3">
      <c r="A85" s="41" t="s">
        <v>162</v>
      </c>
      <c r="B85" s="42" t="s">
        <v>163</v>
      </c>
      <c r="C85" s="37">
        <v>308459.3</v>
      </c>
      <c r="D85" s="37">
        <v>105271.84</v>
      </c>
      <c r="E85" s="37">
        <v>3631.89</v>
      </c>
      <c r="F85" s="37">
        <v>8056.58</v>
      </c>
      <c r="G85" s="37">
        <v>10678.49</v>
      </c>
      <c r="H85" s="37">
        <v>2392.48</v>
      </c>
      <c r="I85" s="37">
        <v>8909.01</v>
      </c>
      <c r="J85" s="37">
        <v>593.21</v>
      </c>
      <c r="K85" s="37">
        <v>855.2</v>
      </c>
      <c r="L85" s="38">
        <v>0</v>
      </c>
      <c r="M85" s="37">
        <v>0</v>
      </c>
      <c r="N85" s="58">
        <f t="shared" si="1"/>
        <v>448848.00000000006</v>
      </c>
    </row>
    <row r="86" spans="1:14" s="48" customFormat="1" ht="15.6" x14ac:dyDescent="0.3">
      <c r="A86" s="41" t="s">
        <v>164</v>
      </c>
      <c r="B86" s="42" t="s">
        <v>165</v>
      </c>
      <c r="C86" s="37">
        <v>165774.01</v>
      </c>
      <c r="D86" s="37">
        <v>58006.34</v>
      </c>
      <c r="E86" s="37">
        <v>2016.41</v>
      </c>
      <c r="F86" s="37">
        <v>5064.32</v>
      </c>
      <c r="G86" s="37">
        <v>3153.08</v>
      </c>
      <c r="H86" s="37">
        <v>1173.1199999999999</v>
      </c>
      <c r="I86" s="37">
        <v>3234.51</v>
      </c>
      <c r="J86" s="37">
        <v>330.03</v>
      </c>
      <c r="K86" s="37">
        <v>372.22</v>
      </c>
      <c r="L86" s="38">
        <v>0</v>
      </c>
      <c r="M86" s="37">
        <v>0</v>
      </c>
      <c r="N86" s="58">
        <f t="shared" si="1"/>
        <v>239124.04</v>
      </c>
    </row>
    <row r="87" spans="1:14" s="48" customFormat="1" ht="15.6" x14ac:dyDescent="0.3">
      <c r="A87" s="41" t="s">
        <v>166</v>
      </c>
      <c r="B87" s="42" t="s">
        <v>167</v>
      </c>
      <c r="C87" s="37">
        <v>13352843</v>
      </c>
      <c r="D87" s="37">
        <v>2945179.45</v>
      </c>
      <c r="E87" s="37">
        <v>134696.20000000001</v>
      </c>
      <c r="F87" s="37">
        <v>201467.54</v>
      </c>
      <c r="G87" s="37">
        <v>203530.65</v>
      </c>
      <c r="H87" s="37">
        <v>122330.33</v>
      </c>
      <c r="I87" s="37">
        <v>348410.09</v>
      </c>
      <c r="J87" s="37">
        <v>17438.38</v>
      </c>
      <c r="K87" s="37">
        <v>52135.58</v>
      </c>
      <c r="L87" s="38">
        <v>4448980</v>
      </c>
      <c r="M87" s="37">
        <v>0</v>
      </c>
      <c r="N87" s="58">
        <f t="shared" si="1"/>
        <v>21827011.219999991</v>
      </c>
    </row>
    <row r="88" spans="1:14" s="48" customFormat="1" ht="15.6" x14ac:dyDescent="0.3">
      <c r="A88" s="41" t="s">
        <v>168</v>
      </c>
      <c r="B88" s="42" t="s">
        <v>169</v>
      </c>
      <c r="C88" s="37">
        <v>148377.33000000002</v>
      </c>
      <c r="D88" s="37">
        <v>62281.55</v>
      </c>
      <c r="E88" s="37">
        <v>2127.91</v>
      </c>
      <c r="F88" s="37">
        <v>5505.05</v>
      </c>
      <c r="G88" s="37">
        <v>3981.91</v>
      </c>
      <c r="H88" s="37">
        <v>999.82</v>
      </c>
      <c r="I88" s="37">
        <v>3086.92</v>
      </c>
      <c r="J88" s="37">
        <v>403.51</v>
      </c>
      <c r="K88" s="37">
        <v>279.27999999999997</v>
      </c>
      <c r="L88" s="38">
        <v>0</v>
      </c>
      <c r="M88" s="37">
        <v>0</v>
      </c>
      <c r="N88" s="58">
        <f t="shared" si="1"/>
        <v>227043.28000000003</v>
      </c>
    </row>
    <row r="89" spans="1:14" s="48" customFormat="1" ht="15.6" x14ac:dyDescent="0.3">
      <c r="A89" s="41" t="s">
        <v>170</v>
      </c>
      <c r="B89" s="42" t="s">
        <v>171</v>
      </c>
      <c r="C89" s="37">
        <v>201979.43</v>
      </c>
      <c r="D89" s="37">
        <v>87751.05</v>
      </c>
      <c r="E89" s="37">
        <v>2586.0100000000002</v>
      </c>
      <c r="F89" s="37">
        <v>5763.93</v>
      </c>
      <c r="G89" s="37">
        <v>4665.57</v>
      </c>
      <c r="H89" s="37">
        <v>1565.96</v>
      </c>
      <c r="I89" s="37">
        <v>4726.63</v>
      </c>
      <c r="J89" s="37">
        <v>417.46</v>
      </c>
      <c r="K89" s="37">
        <v>550.46</v>
      </c>
      <c r="L89" s="38">
        <v>0</v>
      </c>
      <c r="M89" s="37">
        <v>0</v>
      </c>
      <c r="N89" s="58">
        <f t="shared" si="1"/>
        <v>310006.50000000006</v>
      </c>
    </row>
    <row r="90" spans="1:14" s="48" customFormat="1" ht="15.6" x14ac:dyDescent="0.3">
      <c r="A90" s="41" t="s">
        <v>172</v>
      </c>
      <c r="B90" s="42" t="s">
        <v>173</v>
      </c>
      <c r="C90" s="37">
        <v>298209.85000000003</v>
      </c>
      <c r="D90" s="37">
        <v>55748.800000000003</v>
      </c>
      <c r="E90" s="37">
        <v>3936.78</v>
      </c>
      <c r="F90" s="37">
        <v>9641.64</v>
      </c>
      <c r="G90" s="37">
        <v>10331.9</v>
      </c>
      <c r="H90" s="37">
        <v>2138.36</v>
      </c>
      <c r="I90" s="37">
        <v>7795.27</v>
      </c>
      <c r="J90" s="37">
        <v>702.53</v>
      </c>
      <c r="K90" s="37">
        <v>674.94</v>
      </c>
      <c r="L90" s="38">
        <v>0</v>
      </c>
      <c r="M90" s="37">
        <v>0</v>
      </c>
      <c r="N90" s="58">
        <f t="shared" si="1"/>
        <v>389180.07000000012</v>
      </c>
    </row>
    <row r="91" spans="1:14" s="48" customFormat="1" ht="15.6" x14ac:dyDescent="0.3">
      <c r="A91" s="41" t="s">
        <v>174</v>
      </c>
      <c r="B91" s="42" t="s">
        <v>175</v>
      </c>
      <c r="C91" s="37">
        <v>677207.05</v>
      </c>
      <c r="D91" s="37">
        <v>389482.98</v>
      </c>
      <c r="E91" s="37">
        <v>7280.67</v>
      </c>
      <c r="F91" s="37">
        <v>11675.39</v>
      </c>
      <c r="G91" s="37">
        <v>27457.63</v>
      </c>
      <c r="H91" s="37">
        <v>6144.52</v>
      </c>
      <c r="I91" s="37">
        <v>25021.77</v>
      </c>
      <c r="J91" s="37">
        <v>820.57</v>
      </c>
      <c r="K91" s="37">
        <v>2592.69</v>
      </c>
      <c r="L91" s="38">
        <v>0</v>
      </c>
      <c r="M91" s="37">
        <v>0</v>
      </c>
      <c r="N91" s="58">
        <f t="shared" si="1"/>
        <v>1147683.2699999998</v>
      </c>
    </row>
    <row r="92" spans="1:14" s="48" customFormat="1" ht="15.6" x14ac:dyDescent="0.3">
      <c r="A92" s="41" t="s">
        <v>176</v>
      </c>
      <c r="B92" s="42" t="s">
        <v>177</v>
      </c>
      <c r="C92" s="37">
        <v>484671.02</v>
      </c>
      <c r="D92" s="37">
        <v>119301.28</v>
      </c>
      <c r="E92" s="37">
        <v>5108.29</v>
      </c>
      <c r="F92" s="37">
        <v>8348.31</v>
      </c>
      <c r="G92" s="37">
        <v>10030.280000000001</v>
      </c>
      <c r="H92" s="37">
        <v>4351.8100000000004</v>
      </c>
      <c r="I92" s="37">
        <v>13493.1</v>
      </c>
      <c r="J92" s="37">
        <v>585.66</v>
      </c>
      <c r="K92" s="37">
        <v>1824.98</v>
      </c>
      <c r="L92" s="38">
        <v>0</v>
      </c>
      <c r="M92" s="37">
        <v>0</v>
      </c>
      <c r="N92" s="58">
        <f t="shared" si="1"/>
        <v>647714.73000000021</v>
      </c>
    </row>
    <row r="93" spans="1:14" s="48" customFormat="1" ht="15.6" x14ac:dyDescent="0.3">
      <c r="A93" s="41" t="s">
        <v>178</v>
      </c>
      <c r="B93" s="42" t="s">
        <v>179</v>
      </c>
      <c r="C93" s="37">
        <v>1488391.54</v>
      </c>
      <c r="D93" s="37">
        <v>750044.05</v>
      </c>
      <c r="E93" s="37">
        <v>17214.82</v>
      </c>
      <c r="F93" s="37">
        <v>33720.949999999997</v>
      </c>
      <c r="G93" s="37">
        <v>67744.11</v>
      </c>
      <c r="H93" s="37">
        <v>12436.81</v>
      </c>
      <c r="I93" s="37">
        <v>51909.37</v>
      </c>
      <c r="J93" s="37">
        <v>2475.6799999999998</v>
      </c>
      <c r="K93" s="37">
        <v>4824.76</v>
      </c>
      <c r="L93" s="38">
        <v>34099</v>
      </c>
      <c r="M93" s="37">
        <v>0</v>
      </c>
      <c r="N93" s="58">
        <f t="shared" si="1"/>
        <v>2462861.09</v>
      </c>
    </row>
    <row r="94" spans="1:14" s="48" customFormat="1" ht="15.6" x14ac:dyDescent="0.3">
      <c r="A94" s="41" t="s">
        <v>180</v>
      </c>
      <c r="B94" s="42" t="s">
        <v>181</v>
      </c>
      <c r="C94" s="37">
        <v>137538.51999999999</v>
      </c>
      <c r="D94" s="37">
        <v>61029.62</v>
      </c>
      <c r="E94" s="37">
        <v>1862.88</v>
      </c>
      <c r="F94" s="37">
        <v>4548.18</v>
      </c>
      <c r="G94" s="37">
        <v>2558.5</v>
      </c>
      <c r="H94" s="37">
        <v>986.44</v>
      </c>
      <c r="I94" s="37">
        <v>2631.68</v>
      </c>
      <c r="J94" s="37">
        <v>345.94</v>
      </c>
      <c r="K94" s="37">
        <v>308.58</v>
      </c>
      <c r="L94" s="38">
        <v>20968</v>
      </c>
      <c r="M94" s="37">
        <v>0</v>
      </c>
      <c r="N94" s="58">
        <f t="shared" si="1"/>
        <v>232778.33999999997</v>
      </c>
    </row>
    <row r="95" spans="1:14" s="48" customFormat="1" ht="15.6" x14ac:dyDescent="0.3">
      <c r="A95" s="41" t="s">
        <v>182</v>
      </c>
      <c r="B95" s="42" t="s">
        <v>183</v>
      </c>
      <c r="C95" s="37">
        <v>333944.59000000003</v>
      </c>
      <c r="D95" s="37">
        <v>210145</v>
      </c>
      <c r="E95" s="37">
        <v>3906.92</v>
      </c>
      <c r="F95" s="37">
        <v>7733.84</v>
      </c>
      <c r="G95" s="37">
        <v>13725.17</v>
      </c>
      <c r="H95" s="37">
        <v>2778.37</v>
      </c>
      <c r="I95" s="37">
        <v>11211.33</v>
      </c>
      <c r="J95" s="37">
        <v>560.47</v>
      </c>
      <c r="K95" s="37">
        <v>1071.52</v>
      </c>
      <c r="L95" s="38">
        <v>0</v>
      </c>
      <c r="M95" s="37">
        <v>0</v>
      </c>
      <c r="N95" s="58">
        <f t="shared" si="1"/>
        <v>585077.21000000008</v>
      </c>
    </row>
    <row r="96" spans="1:14" s="48" customFormat="1" ht="15.6" x14ac:dyDescent="0.3">
      <c r="A96" s="41" t="s">
        <v>184</v>
      </c>
      <c r="B96" s="42" t="s">
        <v>185</v>
      </c>
      <c r="C96" s="37">
        <v>258509.63</v>
      </c>
      <c r="D96" s="37">
        <v>142387.12</v>
      </c>
      <c r="E96" s="37">
        <v>3543.14</v>
      </c>
      <c r="F96" s="37">
        <v>8767.8799999999992</v>
      </c>
      <c r="G96" s="37">
        <v>7216.05</v>
      </c>
      <c r="H96" s="37">
        <v>1831.55</v>
      </c>
      <c r="I96" s="37">
        <v>5865.32</v>
      </c>
      <c r="J96" s="37">
        <v>642.85</v>
      </c>
      <c r="K96" s="37">
        <v>562.16999999999996</v>
      </c>
      <c r="L96" s="38">
        <v>0</v>
      </c>
      <c r="M96" s="37">
        <v>0</v>
      </c>
      <c r="N96" s="58">
        <f t="shared" si="1"/>
        <v>429325.70999999996</v>
      </c>
    </row>
    <row r="97" spans="1:14" s="48" customFormat="1" ht="15.6" x14ac:dyDescent="0.3">
      <c r="A97" s="41" t="s">
        <v>186</v>
      </c>
      <c r="B97" s="42" t="s">
        <v>187</v>
      </c>
      <c r="C97" s="37">
        <v>180956.90999999997</v>
      </c>
      <c r="D97" s="37">
        <v>38413.599999999999</v>
      </c>
      <c r="E97" s="37">
        <v>2412.25</v>
      </c>
      <c r="F97" s="37">
        <v>5917.02</v>
      </c>
      <c r="G97" s="37">
        <v>5669.34</v>
      </c>
      <c r="H97" s="37">
        <v>1295.53</v>
      </c>
      <c r="I97" s="37">
        <v>4484.49</v>
      </c>
      <c r="J97" s="37">
        <v>428.86</v>
      </c>
      <c r="K97" s="37">
        <v>407.07</v>
      </c>
      <c r="L97" s="38">
        <v>0</v>
      </c>
      <c r="M97" s="37">
        <v>0</v>
      </c>
      <c r="N97" s="58">
        <f t="shared" si="1"/>
        <v>239985.06999999995</v>
      </c>
    </row>
    <row r="98" spans="1:14" s="48" customFormat="1" ht="15.6" x14ac:dyDescent="0.3">
      <c r="A98" s="41" t="s">
        <v>188</v>
      </c>
      <c r="B98" s="42" t="s">
        <v>189</v>
      </c>
      <c r="C98" s="37">
        <v>423597.34</v>
      </c>
      <c r="D98" s="37">
        <v>109232.27</v>
      </c>
      <c r="E98" s="37">
        <v>5058.78</v>
      </c>
      <c r="F98" s="37">
        <v>12294.85</v>
      </c>
      <c r="G98" s="37">
        <v>15635.85</v>
      </c>
      <c r="H98" s="37">
        <v>3074.15</v>
      </c>
      <c r="I98" s="37">
        <v>11673.24</v>
      </c>
      <c r="J98" s="37">
        <v>878.84</v>
      </c>
      <c r="K98" s="37">
        <v>1010.71</v>
      </c>
      <c r="L98" s="38">
        <v>19082</v>
      </c>
      <c r="M98" s="37">
        <v>0</v>
      </c>
      <c r="N98" s="58">
        <f t="shared" si="1"/>
        <v>601538.02999999991</v>
      </c>
    </row>
    <row r="99" spans="1:14" s="48" customFormat="1" ht="15.6" x14ac:dyDescent="0.3">
      <c r="A99" s="41" t="s">
        <v>190</v>
      </c>
      <c r="B99" s="42" t="s">
        <v>191</v>
      </c>
      <c r="C99" s="37">
        <v>542888.79</v>
      </c>
      <c r="D99" s="37">
        <v>248424.93</v>
      </c>
      <c r="E99" s="37">
        <v>6361.46</v>
      </c>
      <c r="F99" s="37">
        <v>10486.94</v>
      </c>
      <c r="G99" s="37">
        <v>14978.42</v>
      </c>
      <c r="H99" s="37">
        <v>4918.3999999999996</v>
      </c>
      <c r="I99" s="37">
        <v>16836.37</v>
      </c>
      <c r="J99" s="37">
        <v>925.23</v>
      </c>
      <c r="K99" s="37">
        <v>2044.08</v>
      </c>
      <c r="L99" s="38">
        <v>63680</v>
      </c>
      <c r="M99" s="37">
        <v>0</v>
      </c>
      <c r="N99" s="58">
        <f t="shared" si="1"/>
        <v>911544.61999999988</v>
      </c>
    </row>
    <row r="100" spans="1:14" s="48" customFormat="1" ht="15.6" x14ac:dyDescent="0.3">
      <c r="A100" s="41" t="s">
        <v>192</v>
      </c>
      <c r="B100" s="42" t="s">
        <v>193</v>
      </c>
      <c r="C100" s="37">
        <v>183229.14</v>
      </c>
      <c r="D100" s="37">
        <v>77595.149999999994</v>
      </c>
      <c r="E100" s="37">
        <v>2438.5300000000002</v>
      </c>
      <c r="F100" s="37">
        <v>5813.98</v>
      </c>
      <c r="G100" s="37">
        <v>4359.9799999999996</v>
      </c>
      <c r="H100" s="37">
        <v>1342.83</v>
      </c>
      <c r="I100" s="37">
        <v>4054.59</v>
      </c>
      <c r="J100" s="37">
        <v>443.88</v>
      </c>
      <c r="K100" s="37">
        <v>435.22</v>
      </c>
      <c r="L100" s="38">
        <v>0</v>
      </c>
      <c r="M100" s="37">
        <v>0</v>
      </c>
      <c r="N100" s="58">
        <f t="shared" si="1"/>
        <v>279713.3</v>
      </c>
    </row>
    <row r="101" spans="1:14" s="48" customFormat="1" ht="15.6" x14ac:dyDescent="0.3">
      <c r="A101" s="41" t="s">
        <v>194</v>
      </c>
      <c r="B101" s="42" t="s">
        <v>195</v>
      </c>
      <c r="C101" s="37">
        <v>76966.510000000009</v>
      </c>
      <c r="D101" s="37">
        <v>30626.41</v>
      </c>
      <c r="E101" s="37">
        <v>1146.3800000000001</v>
      </c>
      <c r="F101" s="37">
        <v>3335.32</v>
      </c>
      <c r="G101" s="37">
        <v>1268.6600000000001</v>
      </c>
      <c r="H101" s="37">
        <v>441.7</v>
      </c>
      <c r="I101" s="37">
        <v>969.96</v>
      </c>
      <c r="J101" s="37">
        <v>247.36</v>
      </c>
      <c r="K101" s="37">
        <v>83.98</v>
      </c>
      <c r="L101" s="38">
        <v>0</v>
      </c>
      <c r="M101" s="37">
        <v>0</v>
      </c>
      <c r="N101" s="58">
        <f t="shared" si="1"/>
        <v>115086.28000000003</v>
      </c>
    </row>
    <row r="102" spans="1:14" s="48" customFormat="1" ht="15.6" x14ac:dyDescent="0.3">
      <c r="A102" s="41" t="s">
        <v>196</v>
      </c>
      <c r="B102" s="42" t="s">
        <v>197</v>
      </c>
      <c r="C102" s="37">
        <v>171800.9</v>
      </c>
      <c r="D102" s="37">
        <v>47024.6</v>
      </c>
      <c r="E102" s="37">
        <v>2352.35</v>
      </c>
      <c r="F102" s="37">
        <v>6143.18</v>
      </c>
      <c r="G102" s="37">
        <v>4565.7700000000004</v>
      </c>
      <c r="H102" s="37">
        <v>1152.71</v>
      </c>
      <c r="I102" s="37">
        <v>3584.7</v>
      </c>
      <c r="J102" s="37">
        <v>450</v>
      </c>
      <c r="K102" s="37">
        <v>324.29000000000002</v>
      </c>
      <c r="L102" s="38">
        <v>0</v>
      </c>
      <c r="M102" s="37">
        <v>0</v>
      </c>
      <c r="N102" s="58">
        <f t="shared" si="1"/>
        <v>237398.5</v>
      </c>
    </row>
    <row r="103" spans="1:14" s="48" customFormat="1" ht="15.6" x14ac:dyDescent="0.3">
      <c r="A103" s="41" t="s">
        <v>198</v>
      </c>
      <c r="B103" s="42" t="s">
        <v>199</v>
      </c>
      <c r="C103" s="37">
        <v>335817.66</v>
      </c>
      <c r="D103" s="37">
        <v>170739.68</v>
      </c>
      <c r="E103" s="37">
        <v>4374.54</v>
      </c>
      <c r="F103" s="37">
        <v>10407.02</v>
      </c>
      <c r="G103" s="37">
        <v>11545.84</v>
      </c>
      <c r="H103" s="37">
        <v>2471.9699999999998</v>
      </c>
      <c r="I103" s="37">
        <v>8898.73</v>
      </c>
      <c r="J103" s="37">
        <v>755.44</v>
      </c>
      <c r="K103" s="37">
        <v>811.62</v>
      </c>
      <c r="L103" s="38">
        <v>0</v>
      </c>
      <c r="M103" s="37">
        <v>0</v>
      </c>
      <c r="N103" s="58">
        <f t="shared" si="1"/>
        <v>545822.49999999988</v>
      </c>
    </row>
    <row r="104" spans="1:14" s="48" customFormat="1" ht="15.6" x14ac:dyDescent="0.3">
      <c r="A104" s="41" t="s">
        <v>200</v>
      </c>
      <c r="B104" s="42" t="s">
        <v>201</v>
      </c>
      <c r="C104" s="37">
        <v>128842.91</v>
      </c>
      <c r="D104" s="37">
        <v>38716.620000000003</v>
      </c>
      <c r="E104" s="37">
        <v>1506.24</v>
      </c>
      <c r="F104" s="37">
        <v>3691.7</v>
      </c>
      <c r="G104" s="37">
        <v>1837.63</v>
      </c>
      <c r="H104" s="37">
        <v>933.1</v>
      </c>
      <c r="I104" s="37">
        <v>2335.5700000000002</v>
      </c>
      <c r="J104" s="37">
        <v>234.57</v>
      </c>
      <c r="K104" s="37">
        <v>308.43</v>
      </c>
      <c r="L104" s="38">
        <v>0</v>
      </c>
      <c r="M104" s="37">
        <v>0</v>
      </c>
      <c r="N104" s="58">
        <f t="shared" si="1"/>
        <v>178406.77000000002</v>
      </c>
    </row>
    <row r="105" spans="1:14" s="48" customFormat="1" ht="15.6" x14ac:dyDescent="0.3">
      <c r="A105" s="41" t="s">
        <v>202</v>
      </c>
      <c r="B105" s="42" t="s">
        <v>203</v>
      </c>
      <c r="C105" s="37">
        <v>159520.46999999997</v>
      </c>
      <c r="D105" s="37">
        <v>66066.44</v>
      </c>
      <c r="E105" s="37">
        <v>2169.08</v>
      </c>
      <c r="F105" s="37">
        <v>5439.9</v>
      </c>
      <c r="G105" s="37">
        <v>4377.45</v>
      </c>
      <c r="H105" s="37">
        <v>1116.32</v>
      </c>
      <c r="I105" s="37">
        <v>3562.28</v>
      </c>
      <c r="J105" s="37">
        <v>399.95</v>
      </c>
      <c r="K105" s="37">
        <v>336.84</v>
      </c>
      <c r="L105" s="38">
        <v>889</v>
      </c>
      <c r="M105" s="37">
        <v>0</v>
      </c>
      <c r="N105" s="58">
        <f t="shared" si="1"/>
        <v>243877.72999999998</v>
      </c>
    </row>
    <row r="106" spans="1:14" s="48" customFormat="1" ht="15.6" x14ac:dyDescent="0.3">
      <c r="A106" s="41" t="s">
        <v>204</v>
      </c>
      <c r="B106" s="42" t="s">
        <v>205</v>
      </c>
      <c r="C106" s="37">
        <v>322646.07</v>
      </c>
      <c r="D106" s="37">
        <v>103362.2</v>
      </c>
      <c r="E106" s="37">
        <v>4267.43</v>
      </c>
      <c r="F106" s="37">
        <v>10351.65</v>
      </c>
      <c r="G106" s="37">
        <v>10610.42</v>
      </c>
      <c r="H106" s="37">
        <v>2330.64</v>
      </c>
      <c r="I106" s="37">
        <v>8203.4599999999991</v>
      </c>
      <c r="J106" s="37">
        <v>776.48</v>
      </c>
      <c r="K106" s="37">
        <v>742.28</v>
      </c>
      <c r="L106" s="38">
        <v>0</v>
      </c>
      <c r="M106" s="37">
        <v>0</v>
      </c>
      <c r="N106" s="58">
        <f t="shared" si="1"/>
        <v>463290.63000000006</v>
      </c>
    </row>
    <row r="107" spans="1:14" s="48" customFormat="1" ht="15.6" x14ac:dyDescent="0.3">
      <c r="A107" s="41" t="s">
        <v>206</v>
      </c>
      <c r="B107" s="42" t="s">
        <v>207</v>
      </c>
      <c r="C107" s="37">
        <v>115470.2</v>
      </c>
      <c r="D107" s="37">
        <v>66348.52</v>
      </c>
      <c r="E107" s="37">
        <v>1970.46</v>
      </c>
      <c r="F107" s="37">
        <v>5904.96</v>
      </c>
      <c r="G107" s="37">
        <v>966.73</v>
      </c>
      <c r="H107" s="37">
        <v>598.53</v>
      </c>
      <c r="I107" s="37">
        <v>734.71</v>
      </c>
      <c r="J107" s="37">
        <v>430.84</v>
      </c>
      <c r="K107" s="37">
        <v>66.069999999999993</v>
      </c>
      <c r="L107" s="38">
        <v>0</v>
      </c>
      <c r="M107" s="37">
        <v>0</v>
      </c>
      <c r="N107" s="58">
        <f t="shared" si="1"/>
        <v>192491.02</v>
      </c>
    </row>
    <row r="108" spans="1:14" s="48" customFormat="1" ht="15.6" x14ac:dyDescent="0.3">
      <c r="A108" s="41" t="s">
        <v>208</v>
      </c>
      <c r="B108" s="42" t="s">
        <v>209</v>
      </c>
      <c r="C108" s="37">
        <v>101093.64</v>
      </c>
      <c r="D108" s="37">
        <v>49829.599999999999</v>
      </c>
      <c r="E108" s="37">
        <v>1699.93</v>
      </c>
      <c r="F108" s="37">
        <v>5060.8900000000003</v>
      </c>
      <c r="G108" s="37">
        <v>986.5</v>
      </c>
      <c r="H108" s="37">
        <v>534.41</v>
      </c>
      <c r="I108" s="37">
        <v>751.85</v>
      </c>
      <c r="J108" s="37">
        <v>367.79</v>
      </c>
      <c r="K108" s="37">
        <v>66.94</v>
      </c>
      <c r="L108" s="38">
        <v>5697</v>
      </c>
      <c r="M108" s="37">
        <v>0</v>
      </c>
      <c r="N108" s="58">
        <f t="shared" si="1"/>
        <v>166088.55000000002</v>
      </c>
    </row>
    <row r="109" spans="1:14" s="48" customFormat="1" ht="15.6" x14ac:dyDescent="0.3">
      <c r="A109" s="41" t="s">
        <v>210</v>
      </c>
      <c r="B109" s="42" t="s">
        <v>211</v>
      </c>
      <c r="C109" s="37">
        <v>120282.14</v>
      </c>
      <c r="D109" s="37">
        <v>52788.09</v>
      </c>
      <c r="E109" s="37">
        <v>1918.72</v>
      </c>
      <c r="F109" s="37">
        <v>5510.08</v>
      </c>
      <c r="G109" s="37">
        <v>1884.19</v>
      </c>
      <c r="H109" s="37">
        <v>690.45</v>
      </c>
      <c r="I109" s="37">
        <v>1424.83</v>
      </c>
      <c r="J109" s="37">
        <v>398.63</v>
      </c>
      <c r="K109" s="37">
        <v>126.16</v>
      </c>
      <c r="L109" s="38">
        <v>0</v>
      </c>
      <c r="M109" s="37">
        <v>0</v>
      </c>
      <c r="N109" s="58">
        <f t="shared" si="1"/>
        <v>185023.28999999998</v>
      </c>
    </row>
    <row r="110" spans="1:14" s="48" customFormat="1" ht="15.6" x14ac:dyDescent="0.3">
      <c r="A110" s="41" t="s">
        <v>212</v>
      </c>
      <c r="B110" s="42" t="s">
        <v>213</v>
      </c>
      <c r="C110" s="37">
        <v>326659.40000000002</v>
      </c>
      <c r="D110" s="37">
        <v>190862.18</v>
      </c>
      <c r="E110" s="37">
        <v>3837.31</v>
      </c>
      <c r="F110" s="37">
        <v>7857.37</v>
      </c>
      <c r="G110" s="37">
        <v>13092.49</v>
      </c>
      <c r="H110" s="37">
        <v>2664.04</v>
      </c>
      <c r="I110" s="37">
        <v>10678.54</v>
      </c>
      <c r="J110" s="37">
        <v>584.70000000000005</v>
      </c>
      <c r="K110" s="37">
        <v>1006.04</v>
      </c>
      <c r="L110" s="38">
        <v>0</v>
      </c>
      <c r="M110" s="37">
        <v>0</v>
      </c>
      <c r="N110" s="58">
        <f t="shared" si="1"/>
        <v>557242.07000000007</v>
      </c>
    </row>
    <row r="111" spans="1:14" s="48" customFormat="1" ht="30" x14ac:dyDescent="0.3">
      <c r="A111" s="41" t="s">
        <v>214</v>
      </c>
      <c r="B111" s="42" t="s">
        <v>215</v>
      </c>
      <c r="C111" s="37">
        <v>446004.6</v>
      </c>
      <c r="D111" s="37">
        <v>165803.6</v>
      </c>
      <c r="E111" s="37">
        <v>6214.46</v>
      </c>
      <c r="F111" s="37">
        <v>14936.69</v>
      </c>
      <c r="G111" s="37">
        <v>15242.08</v>
      </c>
      <c r="H111" s="37">
        <v>3198.14</v>
      </c>
      <c r="I111" s="37">
        <v>11354.92</v>
      </c>
      <c r="J111" s="37">
        <v>1457.64</v>
      </c>
      <c r="K111" s="37">
        <v>983.15</v>
      </c>
      <c r="L111" s="38">
        <v>0</v>
      </c>
      <c r="M111" s="37">
        <v>0</v>
      </c>
      <c r="N111" s="58">
        <f t="shared" si="1"/>
        <v>665195.27999999991</v>
      </c>
    </row>
    <row r="112" spans="1:14" s="48" customFormat="1" ht="15.6" x14ac:dyDescent="0.3">
      <c r="A112" s="41" t="s">
        <v>216</v>
      </c>
      <c r="B112" s="42" t="s">
        <v>217</v>
      </c>
      <c r="C112" s="37">
        <v>319222.63</v>
      </c>
      <c r="D112" s="37">
        <v>102534.54</v>
      </c>
      <c r="E112" s="37">
        <v>3783.26</v>
      </c>
      <c r="F112" s="37">
        <v>9253.5</v>
      </c>
      <c r="G112" s="37">
        <v>6714.92</v>
      </c>
      <c r="H112" s="37">
        <v>2295.77</v>
      </c>
      <c r="I112" s="37">
        <v>6577.76</v>
      </c>
      <c r="J112" s="37">
        <v>739.79</v>
      </c>
      <c r="K112" s="37">
        <v>744.15</v>
      </c>
      <c r="L112" s="38">
        <v>30375</v>
      </c>
      <c r="M112" s="37">
        <v>0</v>
      </c>
      <c r="N112" s="58">
        <f t="shared" si="1"/>
        <v>482241.32</v>
      </c>
    </row>
    <row r="113" spans="1:14" s="48" customFormat="1" ht="15.6" x14ac:dyDescent="0.3">
      <c r="A113" s="41" t="s">
        <v>218</v>
      </c>
      <c r="B113" s="42" t="s">
        <v>219</v>
      </c>
      <c r="C113" s="37">
        <v>471422.41000000003</v>
      </c>
      <c r="D113" s="37">
        <v>61279.199999999997</v>
      </c>
      <c r="E113" s="37">
        <v>5844.12</v>
      </c>
      <c r="F113" s="37">
        <v>12886.59</v>
      </c>
      <c r="G113" s="37">
        <v>18923.419999999998</v>
      </c>
      <c r="H113" s="37">
        <v>3677.45</v>
      </c>
      <c r="I113" s="37">
        <v>14703.29</v>
      </c>
      <c r="J113" s="37">
        <v>943.87</v>
      </c>
      <c r="K113" s="37">
        <v>1310.71</v>
      </c>
      <c r="L113" s="38">
        <v>0</v>
      </c>
      <c r="M113" s="37">
        <v>0</v>
      </c>
      <c r="N113" s="58">
        <f t="shared" si="1"/>
        <v>590991.05999999994</v>
      </c>
    </row>
    <row r="114" spans="1:14" s="48" customFormat="1" ht="15.6" x14ac:dyDescent="0.3">
      <c r="A114" s="41" t="s">
        <v>220</v>
      </c>
      <c r="B114" s="42" t="s">
        <v>221</v>
      </c>
      <c r="C114" s="37">
        <v>157187.51</v>
      </c>
      <c r="D114" s="37">
        <v>36224.67</v>
      </c>
      <c r="E114" s="37">
        <v>1889.82</v>
      </c>
      <c r="F114" s="37">
        <v>3228.83</v>
      </c>
      <c r="G114" s="37">
        <v>612.39</v>
      </c>
      <c r="H114" s="37">
        <v>1414.06</v>
      </c>
      <c r="I114" s="37">
        <v>3154.35</v>
      </c>
      <c r="J114" s="37">
        <v>233.99</v>
      </c>
      <c r="K114" s="37">
        <v>583.44000000000005</v>
      </c>
      <c r="L114" s="38">
        <v>0</v>
      </c>
      <c r="M114" s="37">
        <v>0</v>
      </c>
      <c r="N114" s="58">
        <f t="shared" si="1"/>
        <v>204529.06</v>
      </c>
    </row>
    <row r="115" spans="1:14" s="48" customFormat="1" ht="15.6" x14ac:dyDescent="0.3">
      <c r="A115" s="41" t="s">
        <v>222</v>
      </c>
      <c r="B115" s="42" t="s">
        <v>223</v>
      </c>
      <c r="C115" s="37">
        <v>1866942.69</v>
      </c>
      <c r="D115" s="37">
        <v>988271.65</v>
      </c>
      <c r="E115" s="37">
        <v>18708.990000000002</v>
      </c>
      <c r="F115" s="37">
        <v>28522.83</v>
      </c>
      <c r="G115" s="37">
        <v>63452.66</v>
      </c>
      <c r="H115" s="37">
        <v>17018.11</v>
      </c>
      <c r="I115" s="37">
        <v>64003.85</v>
      </c>
      <c r="J115" s="37">
        <v>2161</v>
      </c>
      <c r="K115" s="37">
        <v>7249.16</v>
      </c>
      <c r="L115" s="38">
        <v>0</v>
      </c>
      <c r="M115" s="37">
        <v>0</v>
      </c>
      <c r="N115" s="58">
        <f t="shared" si="1"/>
        <v>3056330.9400000004</v>
      </c>
    </row>
    <row r="116" spans="1:14" s="48" customFormat="1" ht="15.6" x14ac:dyDescent="0.3">
      <c r="A116" s="41" t="s">
        <v>224</v>
      </c>
      <c r="B116" s="42" t="s">
        <v>225</v>
      </c>
      <c r="C116" s="37">
        <v>305620.01</v>
      </c>
      <c r="D116" s="37">
        <v>124880.4</v>
      </c>
      <c r="E116" s="37">
        <v>3948.98</v>
      </c>
      <c r="F116" s="37">
        <v>9757.77</v>
      </c>
      <c r="G116" s="37">
        <v>7297.59</v>
      </c>
      <c r="H116" s="37">
        <v>2176.9499999999998</v>
      </c>
      <c r="I116" s="37">
        <v>6527.06</v>
      </c>
      <c r="J116" s="37">
        <v>711.75</v>
      </c>
      <c r="K116" s="37">
        <v>683.97</v>
      </c>
      <c r="L116" s="38">
        <v>0</v>
      </c>
      <c r="M116" s="37">
        <v>0</v>
      </c>
      <c r="N116" s="58">
        <f t="shared" si="1"/>
        <v>461604.48000000004</v>
      </c>
    </row>
    <row r="117" spans="1:14" s="48" customFormat="1" ht="15.6" x14ac:dyDescent="0.3">
      <c r="A117" s="41" t="s">
        <v>226</v>
      </c>
      <c r="B117" s="42" t="s">
        <v>227</v>
      </c>
      <c r="C117" s="37">
        <v>111317.41</v>
      </c>
      <c r="D117" s="37">
        <v>36579.519999999997</v>
      </c>
      <c r="E117" s="37">
        <v>1571.67</v>
      </c>
      <c r="F117" s="37">
        <v>4114.95</v>
      </c>
      <c r="G117" s="37">
        <v>3014.3</v>
      </c>
      <c r="H117" s="37">
        <v>741.58</v>
      </c>
      <c r="I117" s="37">
        <v>2328.9299999999998</v>
      </c>
      <c r="J117" s="37">
        <v>301.57</v>
      </c>
      <c r="K117" s="37">
        <v>204.19</v>
      </c>
      <c r="L117" s="38">
        <v>6038</v>
      </c>
      <c r="M117" s="37">
        <v>0</v>
      </c>
      <c r="N117" s="58">
        <f t="shared" si="1"/>
        <v>166212.12</v>
      </c>
    </row>
    <row r="118" spans="1:14" s="48" customFormat="1" ht="15.6" x14ac:dyDescent="0.3">
      <c r="A118" s="41" t="s">
        <v>228</v>
      </c>
      <c r="B118" s="42" t="s">
        <v>229</v>
      </c>
      <c r="C118" s="37">
        <v>174909.36</v>
      </c>
      <c r="D118" s="37">
        <v>52869.599999999999</v>
      </c>
      <c r="E118" s="37">
        <v>2477.77</v>
      </c>
      <c r="F118" s="37">
        <v>6768.67</v>
      </c>
      <c r="G118" s="37">
        <v>4306.33</v>
      </c>
      <c r="H118" s="37">
        <v>1110.8800000000001</v>
      </c>
      <c r="I118" s="37">
        <v>3165.91</v>
      </c>
      <c r="J118" s="37">
        <v>479.37</v>
      </c>
      <c r="K118" s="37">
        <v>279.02999999999997</v>
      </c>
      <c r="L118" s="38">
        <v>1623</v>
      </c>
      <c r="M118" s="37">
        <v>0</v>
      </c>
      <c r="N118" s="58">
        <f t="shared" si="1"/>
        <v>247989.91999999998</v>
      </c>
    </row>
    <row r="119" spans="1:14" s="48" customFormat="1" ht="15.6" x14ac:dyDescent="0.3">
      <c r="A119" s="41" t="s">
        <v>230</v>
      </c>
      <c r="B119" s="42" t="s">
        <v>231</v>
      </c>
      <c r="C119" s="37">
        <v>359236.26</v>
      </c>
      <c r="D119" s="37">
        <v>84709.68</v>
      </c>
      <c r="E119" s="37">
        <v>4404.5200000000004</v>
      </c>
      <c r="F119" s="37">
        <v>11122.77</v>
      </c>
      <c r="G119" s="37">
        <v>12379.43</v>
      </c>
      <c r="H119" s="37">
        <v>2524.64</v>
      </c>
      <c r="I119" s="37">
        <v>9124.85</v>
      </c>
      <c r="J119" s="37">
        <v>761.13</v>
      </c>
      <c r="K119" s="37">
        <v>790.07</v>
      </c>
      <c r="L119" s="38">
        <v>0</v>
      </c>
      <c r="M119" s="37">
        <v>0</v>
      </c>
      <c r="N119" s="58">
        <f t="shared" si="1"/>
        <v>485053.35000000003</v>
      </c>
    </row>
    <row r="120" spans="1:14" s="48" customFormat="1" ht="15.6" x14ac:dyDescent="0.3">
      <c r="A120" s="41" t="s">
        <v>232</v>
      </c>
      <c r="B120" s="42" t="s">
        <v>233</v>
      </c>
      <c r="C120" s="37">
        <v>401865.14</v>
      </c>
      <c r="D120" s="37">
        <v>215670.55</v>
      </c>
      <c r="E120" s="37">
        <v>5935.4</v>
      </c>
      <c r="F120" s="37">
        <v>16518.72</v>
      </c>
      <c r="G120" s="37">
        <v>6376.6</v>
      </c>
      <c r="H120" s="37">
        <v>2467.7600000000002</v>
      </c>
      <c r="I120" s="37">
        <v>5553.01</v>
      </c>
      <c r="J120" s="37">
        <v>1191.32</v>
      </c>
      <c r="K120" s="37">
        <v>565.01</v>
      </c>
      <c r="L120" s="38">
        <v>26780</v>
      </c>
      <c r="M120" s="37">
        <v>0</v>
      </c>
      <c r="N120" s="58">
        <f t="shared" si="1"/>
        <v>682923.50999999989</v>
      </c>
    </row>
    <row r="121" spans="1:14" s="48" customFormat="1" ht="15.6" x14ac:dyDescent="0.3">
      <c r="A121" s="41" t="s">
        <v>234</v>
      </c>
      <c r="B121" s="42" t="s">
        <v>235</v>
      </c>
      <c r="C121" s="37">
        <v>325394.59000000003</v>
      </c>
      <c r="D121" s="37">
        <v>227125.38</v>
      </c>
      <c r="E121" s="37">
        <v>3938.89</v>
      </c>
      <c r="F121" s="37">
        <v>9086.69</v>
      </c>
      <c r="G121" s="37">
        <v>7811.7</v>
      </c>
      <c r="H121" s="37">
        <v>2451.4699999999998</v>
      </c>
      <c r="I121" s="37">
        <v>7555.35</v>
      </c>
      <c r="J121" s="37">
        <v>698.72</v>
      </c>
      <c r="K121" s="37">
        <v>841.35</v>
      </c>
      <c r="L121" s="38">
        <v>0</v>
      </c>
      <c r="M121" s="37">
        <v>0</v>
      </c>
      <c r="N121" s="58">
        <f t="shared" si="1"/>
        <v>584904.13999999978</v>
      </c>
    </row>
    <row r="122" spans="1:14" s="48" customFormat="1" ht="30" x14ac:dyDescent="0.3">
      <c r="A122" s="41" t="s">
        <v>236</v>
      </c>
      <c r="B122" s="42" t="s">
        <v>237</v>
      </c>
      <c r="C122" s="37">
        <v>97830.25</v>
      </c>
      <c r="D122" s="37">
        <v>38893.019999999997</v>
      </c>
      <c r="E122" s="37">
        <v>1516.53</v>
      </c>
      <c r="F122" s="37">
        <v>4245.57</v>
      </c>
      <c r="G122" s="37">
        <v>1660.28</v>
      </c>
      <c r="H122" s="37">
        <v>587.96</v>
      </c>
      <c r="I122" s="37">
        <v>1336.26</v>
      </c>
      <c r="J122" s="37">
        <v>314.39</v>
      </c>
      <c r="K122" s="37">
        <v>124.26</v>
      </c>
      <c r="L122" s="38">
        <v>0</v>
      </c>
      <c r="M122" s="37">
        <v>0</v>
      </c>
      <c r="N122" s="58">
        <f t="shared" si="1"/>
        <v>146508.52000000002</v>
      </c>
    </row>
    <row r="123" spans="1:14" s="48" customFormat="1" ht="15.6" x14ac:dyDescent="0.3">
      <c r="A123" s="41" t="s">
        <v>238</v>
      </c>
      <c r="B123" s="42" t="s">
        <v>239</v>
      </c>
      <c r="C123" s="37">
        <v>744194.22</v>
      </c>
      <c r="D123" s="37">
        <v>312337.06</v>
      </c>
      <c r="E123" s="37">
        <v>7916.13</v>
      </c>
      <c r="F123" s="37">
        <v>12859.23</v>
      </c>
      <c r="G123" s="37">
        <v>25171.13</v>
      </c>
      <c r="H123" s="37">
        <v>6693.97</v>
      </c>
      <c r="I123" s="37">
        <v>25003.71</v>
      </c>
      <c r="J123" s="37">
        <v>1003.46</v>
      </c>
      <c r="K123" s="37">
        <v>2805.22</v>
      </c>
      <c r="L123" s="38">
        <v>31332</v>
      </c>
      <c r="M123" s="37">
        <v>0</v>
      </c>
      <c r="N123" s="58">
        <f t="shared" si="1"/>
        <v>1169316.1299999997</v>
      </c>
    </row>
    <row r="124" spans="1:14" s="48" customFormat="1" ht="15.6" x14ac:dyDescent="0.3">
      <c r="A124" s="41" t="s">
        <v>240</v>
      </c>
      <c r="B124" s="42" t="s">
        <v>241</v>
      </c>
      <c r="C124" s="37">
        <v>302916.67</v>
      </c>
      <c r="D124" s="37">
        <v>60382.8</v>
      </c>
      <c r="E124" s="37">
        <v>4019.68</v>
      </c>
      <c r="F124" s="37">
        <v>9797.18</v>
      </c>
      <c r="G124" s="37">
        <v>10529.83</v>
      </c>
      <c r="H124" s="37">
        <v>2181.0300000000002</v>
      </c>
      <c r="I124" s="37">
        <v>7840.85</v>
      </c>
      <c r="J124" s="37">
        <v>718.03</v>
      </c>
      <c r="K124" s="37">
        <v>691.07</v>
      </c>
      <c r="L124" s="38">
        <v>0</v>
      </c>
      <c r="M124" s="37">
        <v>0</v>
      </c>
      <c r="N124" s="58">
        <f t="shared" si="1"/>
        <v>399077.14</v>
      </c>
    </row>
    <row r="125" spans="1:14" s="48" customFormat="1" ht="15.6" x14ac:dyDescent="0.3">
      <c r="A125" s="41" t="s">
        <v>242</v>
      </c>
      <c r="B125" s="42" t="s">
        <v>243</v>
      </c>
      <c r="C125" s="37">
        <v>202402.84999999998</v>
      </c>
      <c r="D125" s="37">
        <v>79447.429999999993</v>
      </c>
      <c r="E125" s="37">
        <v>2789.83</v>
      </c>
      <c r="F125" s="37">
        <v>7144.5</v>
      </c>
      <c r="G125" s="37">
        <v>5574.89</v>
      </c>
      <c r="H125" s="37">
        <v>1385.85</v>
      </c>
      <c r="I125" s="37">
        <v>4360.8100000000004</v>
      </c>
      <c r="J125" s="37">
        <v>519.80999999999995</v>
      </c>
      <c r="K125" s="37">
        <v>402.62</v>
      </c>
      <c r="L125" s="38">
        <v>0</v>
      </c>
      <c r="M125" s="37">
        <v>0</v>
      </c>
      <c r="N125" s="58">
        <f t="shared" si="1"/>
        <v>304028.58999999997</v>
      </c>
    </row>
    <row r="126" spans="1:14" s="48" customFormat="1" ht="15.6" x14ac:dyDescent="0.3">
      <c r="A126" s="41" t="s">
        <v>244</v>
      </c>
      <c r="B126" s="42" t="s">
        <v>245</v>
      </c>
      <c r="C126" s="37">
        <v>538563.16</v>
      </c>
      <c r="D126" s="37">
        <v>166524.81</v>
      </c>
      <c r="E126" s="37">
        <v>6283.29</v>
      </c>
      <c r="F126" s="37">
        <v>14769.61</v>
      </c>
      <c r="G126" s="37">
        <v>5958.92</v>
      </c>
      <c r="H126" s="37">
        <v>4001.68</v>
      </c>
      <c r="I126" s="37">
        <v>9289.0300000000007</v>
      </c>
      <c r="J126" s="37">
        <v>1138.8900000000001</v>
      </c>
      <c r="K126" s="37">
        <v>1360.21</v>
      </c>
      <c r="L126" s="38">
        <v>27283</v>
      </c>
      <c r="M126" s="37">
        <v>0</v>
      </c>
      <c r="N126" s="58">
        <f t="shared" si="1"/>
        <v>775172.60000000009</v>
      </c>
    </row>
    <row r="127" spans="1:14" s="48" customFormat="1" ht="15.6" x14ac:dyDescent="0.3">
      <c r="A127" s="41" t="s">
        <v>246</v>
      </c>
      <c r="B127" s="42" t="s">
        <v>247</v>
      </c>
      <c r="C127" s="37">
        <v>98095.54</v>
      </c>
      <c r="D127" s="37">
        <v>44889</v>
      </c>
      <c r="E127" s="37">
        <v>1583.48</v>
      </c>
      <c r="F127" s="37">
        <v>4411.95</v>
      </c>
      <c r="G127" s="37">
        <v>1822.24</v>
      </c>
      <c r="H127" s="37">
        <v>586.70000000000005</v>
      </c>
      <c r="I127" s="37">
        <v>1378.17</v>
      </c>
      <c r="J127" s="37">
        <v>332.28</v>
      </c>
      <c r="K127" s="37">
        <v>119.54</v>
      </c>
      <c r="L127" s="38">
        <v>0</v>
      </c>
      <c r="M127" s="37">
        <v>0</v>
      </c>
      <c r="N127" s="58">
        <f t="shared" si="1"/>
        <v>153218.90000000002</v>
      </c>
    </row>
    <row r="128" spans="1:14" s="48" customFormat="1" ht="15.6" x14ac:dyDescent="0.3">
      <c r="A128" s="41" t="s">
        <v>248</v>
      </c>
      <c r="B128" s="42" t="s">
        <v>249</v>
      </c>
      <c r="C128" s="37">
        <v>104431.09</v>
      </c>
      <c r="D128" s="37">
        <v>55398.97</v>
      </c>
      <c r="E128" s="37">
        <v>1674.16</v>
      </c>
      <c r="F128" s="37">
        <v>4730.91</v>
      </c>
      <c r="G128" s="37">
        <v>1104.72</v>
      </c>
      <c r="H128" s="37">
        <v>613.69000000000005</v>
      </c>
      <c r="I128" s="37">
        <v>1073.71</v>
      </c>
      <c r="J128" s="37">
        <v>345.65</v>
      </c>
      <c r="K128" s="37">
        <v>119.86</v>
      </c>
      <c r="L128" s="38">
        <v>3531</v>
      </c>
      <c r="M128" s="37">
        <v>0</v>
      </c>
      <c r="N128" s="58">
        <f t="shared" si="1"/>
        <v>173023.75999999998</v>
      </c>
    </row>
    <row r="129" spans="1:14" s="48" customFormat="1" ht="15.6" x14ac:dyDescent="0.3">
      <c r="A129" s="41" t="s">
        <v>250</v>
      </c>
      <c r="B129" s="42" t="s">
        <v>251</v>
      </c>
      <c r="C129" s="37">
        <v>106577.96</v>
      </c>
      <c r="D129" s="37">
        <v>53379.15</v>
      </c>
      <c r="E129" s="37">
        <v>1653.61</v>
      </c>
      <c r="F129" s="37">
        <v>4637.42</v>
      </c>
      <c r="G129" s="37">
        <v>1464.76</v>
      </c>
      <c r="H129" s="37">
        <v>639.12</v>
      </c>
      <c r="I129" s="37">
        <v>1302.3</v>
      </c>
      <c r="J129" s="37">
        <v>341.36</v>
      </c>
      <c r="K129" s="37">
        <v>134.26</v>
      </c>
      <c r="L129" s="38">
        <v>0</v>
      </c>
      <c r="M129" s="37">
        <v>0</v>
      </c>
      <c r="N129" s="58">
        <f t="shared" si="1"/>
        <v>170129.94</v>
      </c>
    </row>
    <row r="130" spans="1:14" s="48" customFormat="1" ht="15.6" x14ac:dyDescent="0.3">
      <c r="A130" s="41" t="s">
        <v>252</v>
      </c>
      <c r="B130" s="42" t="s">
        <v>253</v>
      </c>
      <c r="C130" s="37">
        <v>98729.2</v>
      </c>
      <c r="D130" s="37">
        <v>49822.92</v>
      </c>
      <c r="E130" s="37">
        <v>1430.94</v>
      </c>
      <c r="F130" s="37">
        <v>3876.24</v>
      </c>
      <c r="G130" s="37">
        <v>1606.74</v>
      </c>
      <c r="H130" s="37">
        <v>628.34</v>
      </c>
      <c r="I130" s="37">
        <v>1474.15</v>
      </c>
      <c r="J130" s="37">
        <v>292.77</v>
      </c>
      <c r="K130" s="37">
        <v>156.66</v>
      </c>
      <c r="L130" s="38">
        <v>0</v>
      </c>
      <c r="M130" s="37">
        <v>0</v>
      </c>
      <c r="N130" s="58">
        <f t="shared" si="1"/>
        <v>158017.95999999996</v>
      </c>
    </row>
    <row r="131" spans="1:14" s="48" customFormat="1" ht="15.6" x14ac:dyDescent="0.3">
      <c r="A131" s="41" t="s">
        <v>254</v>
      </c>
      <c r="B131" s="42" t="s">
        <v>255</v>
      </c>
      <c r="C131" s="37">
        <v>207983.54</v>
      </c>
      <c r="D131" s="37">
        <v>80324.02</v>
      </c>
      <c r="E131" s="37">
        <v>2726.88</v>
      </c>
      <c r="F131" s="37">
        <v>6750.13</v>
      </c>
      <c r="G131" s="37">
        <v>7022.28</v>
      </c>
      <c r="H131" s="37">
        <v>1475.33</v>
      </c>
      <c r="I131" s="37">
        <v>5298.12</v>
      </c>
      <c r="J131" s="37">
        <v>508.53</v>
      </c>
      <c r="K131" s="37">
        <v>458.82</v>
      </c>
      <c r="L131" s="38">
        <v>0</v>
      </c>
      <c r="M131" s="37">
        <v>0</v>
      </c>
      <c r="N131" s="58">
        <f t="shared" si="1"/>
        <v>312547.65000000008</v>
      </c>
    </row>
    <row r="132" spans="1:14" s="48" customFormat="1" ht="15.6" x14ac:dyDescent="0.3">
      <c r="A132" s="41" t="s">
        <v>256</v>
      </c>
      <c r="B132" s="42" t="s">
        <v>257</v>
      </c>
      <c r="C132" s="37">
        <v>1425435.23</v>
      </c>
      <c r="D132" s="37">
        <v>464211.33</v>
      </c>
      <c r="E132" s="37">
        <v>15702.04</v>
      </c>
      <c r="F132" s="37">
        <v>29581.16</v>
      </c>
      <c r="G132" s="37">
        <v>50271.55</v>
      </c>
      <c r="H132" s="37">
        <v>12073.61</v>
      </c>
      <c r="I132" s="37">
        <v>44713.82</v>
      </c>
      <c r="J132" s="37">
        <v>2311.9499999999998</v>
      </c>
      <c r="K132" s="37">
        <v>4775.74</v>
      </c>
      <c r="L132" s="38">
        <v>58583</v>
      </c>
      <c r="M132" s="37">
        <v>0</v>
      </c>
      <c r="N132" s="58">
        <f t="shared" si="1"/>
        <v>2107659.4300000002</v>
      </c>
    </row>
    <row r="133" spans="1:14" s="48" customFormat="1" ht="15.6" x14ac:dyDescent="0.3">
      <c r="A133" s="41" t="s">
        <v>258</v>
      </c>
      <c r="B133" s="42" t="s">
        <v>259</v>
      </c>
      <c r="C133" s="37">
        <v>822321.14</v>
      </c>
      <c r="D133" s="37">
        <v>223526.77</v>
      </c>
      <c r="E133" s="37">
        <v>9953.2199999999993</v>
      </c>
      <c r="F133" s="37">
        <v>22739.16</v>
      </c>
      <c r="G133" s="37">
        <v>29498.48</v>
      </c>
      <c r="H133" s="37">
        <v>6255.92</v>
      </c>
      <c r="I133" s="37">
        <v>23253.21</v>
      </c>
      <c r="J133" s="37">
        <v>1623.72</v>
      </c>
      <c r="K133" s="37">
        <v>2176.81</v>
      </c>
      <c r="L133" s="38">
        <v>0</v>
      </c>
      <c r="M133" s="37">
        <v>0</v>
      </c>
      <c r="N133" s="58">
        <f t="shared" si="1"/>
        <v>1141348.43</v>
      </c>
    </row>
    <row r="134" spans="1:14" s="48" customFormat="1" ht="15.6" x14ac:dyDescent="0.3">
      <c r="A134" s="41" t="s">
        <v>260</v>
      </c>
      <c r="B134" s="42" t="s">
        <v>261</v>
      </c>
      <c r="C134" s="37">
        <v>351273.13</v>
      </c>
      <c r="D134" s="37">
        <v>88367.43</v>
      </c>
      <c r="E134" s="37">
        <v>4445.16</v>
      </c>
      <c r="F134" s="37">
        <v>10446.83</v>
      </c>
      <c r="G134" s="37">
        <v>13701.21</v>
      </c>
      <c r="H134" s="37">
        <v>2612.8200000000002</v>
      </c>
      <c r="I134" s="37">
        <v>10104.799999999999</v>
      </c>
      <c r="J134" s="37">
        <v>764.27</v>
      </c>
      <c r="K134" s="37">
        <v>874.99</v>
      </c>
      <c r="L134" s="38">
        <v>0</v>
      </c>
      <c r="M134" s="37">
        <v>0</v>
      </c>
      <c r="N134" s="58">
        <f t="shared" si="1"/>
        <v>482590.64</v>
      </c>
    </row>
    <row r="135" spans="1:14" s="48" customFormat="1" ht="15.6" x14ac:dyDescent="0.3">
      <c r="A135" s="41" t="s">
        <v>262</v>
      </c>
      <c r="B135" s="42" t="s">
        <v>263</v>
      </c>
      <c r="C135" s="37">
        <v>159139.84999999998</v>
      </c>
      <c r="D135" s="37">
        <v>49627.4</v>
      </c>
      <c r="E135" s="37">
        <v>2265.1</v>
      </c>
      <c r="F135" s="37">
        <v>6335.34</v>
      </c>
      <c r="G135" s="37">
        <v>3146.6</v>
      </c>
      <c r="H135" s="37">
        <v>980.79</v>
      </c>
      <c r="I135" s="37">
        <v>2481.71</v>
      </c>
      <c r="J135" s="37">
        <v>443.1</v>
      </c>
      <c r="K135" s="37">
        <v>230.73</v>
      </c>
      <c r="L135" s="38">
        <v>4075</v>
      </c>
      <c r="M135" s="37">
        <v>0</v>
      </c>
      <c r="N135" s="58">
        <f t="shared" si="1"/>
        <v>228725.62</v>
      </c>
    </row>
    <row r="136" spans="1:14" s="48" customFormat="1" ht="15.6" x14ac:dyDescent="0.3">
      <c r="A136" s="41" t="s">
        <v>264</v>
      </c>
      <c r="B136" s="42" t="s">
        <v>265</v>
      </c>
      <c r="C136" s="37">
        <v>138037.04</v>
      </c>
      <c r="D136" s="37">
        <v>79969.17</v>
      </c>
      <c r="E136" s="37">
        <v>2035.93</v>
      </c>
      <c r="F136" s="37">
        <v>5395.85</v>
      </c>
      <c r="G136" s="37">
        <v>3282.27</v>
      </c>
      <c r="H136" s="37">
        <v>896.56</v>
      </c>
      <c r="I136" s="37">
        <v>2574.6799999999998</v>
      </c>
      <c r="J136" s="37">
        <v>434.01</v>
      </c>
      <c r="K136" s="37">
        <v>230.06</v>
      </c>
      <c r="L136" s="38">
        <v>0</v>
      </c>
      <c r="M136" s="37">
        <v>0</v>
      </c>
      <c r="N136" s="58">
        <f t="shared" si="1"/>
        <v>232855.57</v>
      </c>
    </row>
    <row r="137" spans="1:14" s="48" customFormat="1" ht="30" x14ac:dyDescent="0.3">
      <c r="A137" s="41" t="s">
        <v>266</v>
      </c>
      <c r="B137" s="42" t="s">
        <v>267</v>
      </c>
      <c r="C137" s="37">
        <v>204107.76</v>
      </c>
      <c r="D137" s="37">
        <v>86692.6</v>
      </c>
      <c r="E137" s="37">
        <v>2127.0300000000002</v>
      </c>
      <c r="F137" s="37">
        <v>5039.82</v>
      </c>
      <c r="G137" s="37">
        <v>864.43</v>
      </c>
      <c r="H137" s="37">
        <v>1519.37</v>
      </c>
      <c r="I137" s="37">
        <v>3008.93</v>
      </c>
      <c r="J137" s="37">
        <v>324.63</v>
      </c>
      <c r="K137" s="37">
        <v>530.92999999999995</v>
      </c>
      <c r="L137" s="38">
        <v>0</v>
      </c>
      <c r="M137" s="37">
        <v>0</v>
      </c>
      <c r="N137" s="58">
        <f t="shared" ref="N137:N200" si="2">SUM(C137:M137)</f>
        <v>304215.5</v>
      </c>
    </row>
    <row r="138" spans="1:14" s="48" customFormat="1" ht="15.6" x14ac:dyDescent="0.3">
      <c r="A138" s="41" t="s">
        <v>268</v>
      </c>
      <c r="B138" s="42" t="s">
        <v>269</v>
      </c>
      <c r="C138" s="37">
        <v>489612.5</v>
      </c>
      <c r="D138" s="37">
        <v>232263.95</v>
      </c>
      <c r="E138" s="37">
        <v>6426.86</v>
      </c>
      <c r="F138" s="37">
        <v>14754.59</v>
      </c>
      <c r="G138" s="37">
        <v>13117.85</v>
      </c>
      <c r="H138" s="37">
        <v>3711.24</v>
      </c>
      <c r="I138" s="37">
        <v>11793.29</v>
      </c>
      <c r="J138" s="37">
        <v>1071.32</v>
      </c>
      <c r="K138" s="37">
        <v>1262.81</v>
      </c>
      <c r="L138" s="38">
        <v>52948</v>
      </c>
      <c r="M138" s="37">
        <v>0</v>
      </c>
      <c r="N138" s="58">
        <f t="shared" si="2"/>
        <v>826962.40999999992</v>
      </c>
    </row>
    <row r="139" spans="1:14" s="48" customFormat="1" ht="15.6" x14ac:dyDescent="0.3">
      <c r="A139" s="41" t="s">
        <v>270</v>
      </c>
      <c r="B139" s="42" t="s">
        <v>271</v>
      </c>
      <c r="C139" s="37">
        <v>886796.6</v>
      </c>
      <c r="D139" s="37">
        <v>304436.57</v>
      </c>
      <c r="E139" s="37">
        <v>11184.12</v>
      </c>
      <c r="F139" s="37">
        <v>26410.71</v>
      </c>
      <c r="G139" s="37">
        <v>28563.27</v>
      </c>
      <c r="H139" s="37">
        <v>6567.18</v>
      </c>
      <c r="I139" s="37">
        <v>23040.07</v>
      </c>
      <c r="J139" s="37">
        <v>1958.35</v>
      </c>
      <c r="K139" s="37">
        <v>2188.0100000000002</v>
      </c>
      <c r="L139" s="38">
        <v>62980</v>
      </c>
      <c r="M139" s="37">
        <v>0</v>
      </c>
      <c r="N139" s="58">
        <f t="shared" si="2"/>
        <v>1354124.8800000001</v>
      </c>
    </row>
    <row r="140" spans="1:14" s="48" customFormat="1" ht="15.6" x14ac:dyDescent="0.3">
      <c r="A140" s="41" t="s">
        <v>272</v>
      </c>
      <c r="B140" s="42" t="s">
        <v>273</v>
      </c>
      <c r="C140" s="37">
        <v>196282.5</v>
      </c>
      <c r="D140" s="37">
        <v>91516.89</v>
      </c>
      <c r="E140" s="37">
        <v>2504.5</v>
      </c>
      <c r="F140" s="37">
        <v>6113.04</v>
      </c>
      <c r="G140" s="37">
        <v>3398.91</v>
      </c>
      <c r="H140" s="37">
        <v>1414.97</v>
      </c>
      <c r="I140" s="37">
        <v>3721.81</v>
      </c>
      <c r="J140" s="37">
        <v>442.63</v>
      </c>
      <c r="K140" s="37">
        <v>453.59</v>
      </c>
      <c r="L140" s="38">
        <v>3871</v>
      </c>
      <c r="M140" s="37">
        <v>0</v>
      </c>
      <c r="N140" s="58">
        <f t="shared" si="2"/>
        <v>309719.83999999997</v>
      </c>
    </row>
    <row r="141" spans="1:14" s="48" customFormat="1" ht="15.6" x14ac:dyDescent="0.3">
      <c r="A141" s="41" t="s">
        <v>274</v>
      </c>
      <c r="B141" s="42" t="s">
        <v>275</v>
      </c>
      <c r="C141" s="37">
        <v>325863.77</v>
      </c>
      <c r="D141" s="37">
        <v>105020.92</v>
      </c>
      <c r="E141" s="37">
        <v>4276.82</v>
      </c>
      <c r="F141" s="37">
        <v>9970.4599999999991</v>
      </c>
      <c r="G141" s="37">
        <v>9899.83</v>
      </c>
      <c r="H141" s="37">
        <v>2436</v>
      </c>
      <c r="I141" s="37">
        <v>8236.5400000000009</v>
      </c>
      <c r="J141" s="37">
        <v>750.4</v>
      </c>
      <c r="K141" s="37">
        <v>813.59</v>
      </c>
      <c r="L141" s="38">
        <v>0</v>
      </c>
      <c r="M141" s="37">
        <v>0</v>
      </c>
      <c r="N141" s="58">
        <f t="shared" si="2"/>
        <v>467268.33000000007</v>
      </c>
    </row>
    <row r="142" spans="1:14" s="48" customFormat="1" ht="15.6" x14ac:dyDescent="0.3">
      <c r="A142" s="41" t="s">
        <v>276</v>
      </c>
      <c r="B142" s="42" t="s">
        <v>277</v>
      </c>
      <c r="C142" s="37">
        <v>1729570.28</v>
      </c>
      <c r="D142" s="37">
        <v>724830.33</v>
      </c>
      <c r="E142" s="37">
        <v>19965.03</v>
      </c>
      <c r="F142" s="37">
        <v>39805.85</v>
      </c>
      <c r="G142" s="37">
        <v>72712.09</v>
      </c>
      <c r="H142" s="37">
        <v>14310.28</v>
      </c>
      <c r="I142" s="37">
        <v>57720.04</v>
      </c>
      <c r="J142" s="37">
        <v>2910.45</v>
      </c>
      <c r="K142" s="37">
        <v>5500.19</v>
      </c>
      <c r="L142" s="38">
        <v>0</v>
      </c>
      <c r="M142" s="37">
        <v>0</v>
      </c>
      <c r="N142" s="58">
        <f t="shared" si="2"/>
        <v>2667324.5399999996</v>
      </c>
    </row>
    <row r="143" spans="1:14" s="48" customFormat="1" ht="15.6" x14ac:dyDescent="0.3">
      <c r="A143" s="41" t="s">
        <v>278</v>
      </c>
      <c r="B143" s="42" t="s">
        <v>279</v>
      </c>
      <c r="C143" s="37">
        <v>484117.28</v>
      </c>
      <c r="D143" s="37">
        <v>52216.800000000003</v>
      </c>
      <c r="E143" s="37">
        <v>5641.56</v>
      </c>
      <c r="F143" s="37">
        <v>11139.75</v>
      </c>
      <c r="G143" s="37">
        <v>20270.59</v>
      </c>
      <c r="H143" s="37">
        <v>4030.29</v>
      </c>
      <c r="I143" s="37">
        <v>16509.29</v>
      </c>
      <c r="J143" s="37">
        <v>817.43</v>
      </c>
      <c r="K143" s="37">
        <v>1556.03</v>
      </c>
      <c r="L143" s="38">
        <v>0</v>
      </c>
      <c r="M143" s="37">
        <v>0</v>
      </c>
      <c r="N143" s="58">
        <f t="shared" si="2"/>
        <v>596299.02000000025</v>
      </c>
    </row>
    <row r="144" spans="1:14" s="48" customFormat="1" ht="15.6" x14ac:dyDescent="0.3">
      <c r="A144" s="41" t="s">
        <v>280</v>
      </c>
      <c r="B144" s="42" t="s">
        <v>281</v>
      </c>
      <c r="C144" s="37">
        <v>774307</v>
      </c>
      <c r="D144" s="37">
        <v>286326.44</v>
      </c>
      <c r="E144" s="37">
        <v>9443.4500000000007</v>
      </c>
      <c r="F144" s="37">
        <v>21574.61</v>
      </c>
      <c r="G144" s="37">
        <v>30196.81</v>
      </c>
      <c r="H144" s="37">
        <v>5889.13</v>
      </c>
      <c r="I144" s="37">
        <v>23166.38</v>
      </c>
      <c r="J144" s="37">
        <v>1555.39</v>
      </c>
      <c r="K144" s="37">
        <v>2044.91</v>
      </c>
      <c r="L144" s="38">
        <v>0</v>
      </c>
      <c r="M144" s="37">
        <v>0</v>
      </c>
      <c r="N144" s="58">
        <f t="shared" si="2"/>
        <v>1154504.1199999996</v>
      </c>
    </row>
    <row r="145" spans="1:14" s="48" customFormat="1" ht="15.6" x14ac:dyDescent="0.3">
      <c r="A145" s="41" t="s">
        <v>282</v>
      </c>
      <c r="B145" s="42" t="s">
        <v>283</v>
      </c>
      <c r="C145" s="37">
        <v>375880.42</v>
      </c>
      <c r="D145" s="37">
        <v>171944.75</v>
      </c>
      <c r="E145" s="37">
        <v>4592.16</v>
      </c>
      <c r="F145" s="37">
        <v>10052.18</v>
      </c>
      <c r="G145" s="37">
        <v>8697.7800000000007</v>
      </c>
      <c r="H145" s="37">
        <v>2935.86</v>
      </c>
      <c r="I145" s="37">
        <v>8879.93</v>
      </c>
      <c r="J145" s="37">
        <v>813.87</v>
      </c>
      <c r="K145" s="37">
        <v>1048.2</v>
      </c>
      <c r="L145" s="38">
        <v>4286</v>
      </c>
      <c r="M145" s="37">
        <v>0</v>
      </c>
      <c r="N145" s="58">
        <f t="shared" si="2"/>
        <v>589131.15</v>
      </c>
    </row>
    <row r="146" spans="1:14" s="48" customFormat="1" ht="15.6" x14ac:dyDescent="0.3">
      <c r="A146" s="41" t="s">
        <v>284</v>
      </c>
      <c r="B146" s="42" t="s">
        <v>285</v>
      </c>
      <c r="C146" s="37">
        <v>77541.610000000015</v>
      </c>
      <c r="D146" s="37">
        <v>42417.54</v>
      </c>
      <c r="E146" s="37">
        <v>1254.78</v>
      </c>
      <c r="F146" s="37">
        <v>3599.54</v>
      </c>
      <c r="G146" s="37">
        <v>1109.3599999999999</v>
      </c>
      <c r="H146" s="37">
        <v>442.13</v>
      </c>
      <c r="I146" s="37">
        <v>867.1</v>
      </c>
      <c r="J146" s="37">
        <v>275.14999999999998</v>
      </c>
      <c r="K146" s="37">
        <v>77.680000000000007</v>
      </c>
      <c r="L146" s="38">
        <v>0</v>
      </c>
      <c r="M146" s="37">
        <v>0</v>
      </c>
      <c r="N146" s="58">
        <f t="shared" si="2"/>
        <v>127584.89000000001</v>
      </c>
    </row>
    <row r="147" spans="1:14" s="48" customFormat="1" ht="15.6" x14ac:dyDescent="0.3">
      <c r="A147" s="41" t="s">
        <v>286</v>
      </c>
      <c r="B147" s="42" t="s">
        <v>287</v>
      </c>
      <c r="C147" s="37">
        <v>200500.19</v>
      </c>
      <c r="D147" s="37">
        <v>53529</v>
      </c>
      <c r="E147" s="37">
        <v>2885.37</v>
      </c>
      <c r="F147" s="37">
        <v>7600.1</v>
      </c>
      <c r="G147" s="37">
        <v>5530.9</v>
      </c>
      <c r="H147" s="37">
        <v>1324.08</v>
      </c>
      <c r="I147" s="37">
        <v>4110.28</v>
      </c>
      <c r="J147" s="37">
        <v>555.75</v>
      </c>
      <c r="K147" s="37">
        <v>355.9</v>
      </c>
      <c r="L147" s="38">
        <v>0</v>
      </c>
      <c r="M147" s="37">
        <v>0</v>
      </c>
      <c r="N147" s="58">
        <f t="shared" si="2"/>
        <v>276391.57000000007</v>
      </c>
    </row>
    <row r="148" spans="1:14" s="48" customFormat="1" ht="15.6" x14ac:dyDescent="0.3">
      <c r="A148" s="41" t="s">
        <v>288</v>
      </c>
      <c r="B148" s="42" t="s">
        <v>289</v>
      </c>
      <c r="C148" s="37">
        <v>109153.31</v>
      </c>
      <c r="D148" s="37">
        <v>46378.91</v>
      </c>
      <c r="E148" s="37">
        <v>1500.87</v>
      </c>
      <c r="F148" s="37">
        <v>3516.73</v>
      </c>
      <c r="G148" s="37">
        <v>1989.22</v>
      </c>
      <c r="H148" s="37">
        <v>812.98</v>
      </c>
      <c r="I148" s="37">
        <v>2192.85</v>
      </c>
      <c r="J148" s="37">
        <v>257.11</v>
      </c>
      <c r="K148" s="37">
        <v>267.49</v>
      </c>
      <c r="L148" s="38">
        <v>0</v>
      </c>
      <c r="M148" s="37">
        <v>0</v>
      </c>
      <c r="N148" s="58">
        <f t="shared" si="2"/>
        <v>166069.47</v>
      </c>
    </row>
    <row r="149" spans="1:14" s="48" customFormat="1" ht="15.6" x14ac:dyDescent="0.3">
      <c r="A149" s="41" t="s">
        <v>290</v>
      </c>
      <c r="B149" s="42" t="s">
        <v>291</v>
      </c>
      <c r="C149" s="37">
        <v>620989.27</v>
      </c>
      <c r="D149" s="37">
        <v>103115.91</v>
      </c>
      <c r="E149" s="37">
        <v>7536.75</v>
      </c>
      <c r="F149" s="37">
        <v>15257.16</v>
      </c>
      <c r="G149" s="37">
        <v>21875.42</v>
      </c>
      <c r="H149" s="37">
        <v>5115.2299999999996</v>
      </c>
      <c r="I149" s="37">
        <v>18928.18</v>
      </c>
      <c r="J149" s="37">
        <v>1114.52</v>
      </c>
      <c r="K149" s="37">
        <v>1941.17</v>
      </c>
      <c r="L149" s="38">
        <v>56625</v>
      </c>
      <c r="M149" s="37">
        <v>0</v>
      </c>
      <c r="N149" s="58">
        <f t="shared" si="2"/>
        <v>852498.61000000022</v>
      </c>
    </row>
    <row r="150" spans="1:14" s="48" customFormat="1" ht="15.6" x14ac:dyDescent="0.3">
      <c r="A150" s="41" t="s">
        <v>292</v>
      </c>
      <c r="B150" s="42" t="s">
        <v>293</v>
      </c>
      <c r="C150" s="37">
        <v>113048.4</v>
      </c>
      <c r="D150" s="37">
        <v>40048.480000000003</v>
      </c>
      <c r="E150" s="37">
        <v>1723.97</v>
      </c>
      <c r="F150" s="37">
        <v>4899.91</v>
      </c>
      <c r="G150" s="37">
        <v>2125.87</v>
      </c>
      <c r="H150" s="37">
        <v>668.49</v>
      </c>
      <c r="I150" s="37">
        <v>1576.66</v>
      </c>
      <c r="J150" s="37">
        <v>357.14</v>
      </c>
      <c r="K150" s="37">
        <v>136.51</v>
      </c>
      <c r="L150" s="38">
        <v>0</v>
      </c>
      <c r="M150" s="37">
        <v>0</v>
      </c>
      <c r="N150" s="58">
        <f t="shared" si="2"/>
        <v>164585.43000000002</v>
      </c>
    </row>
    <row r="151" spans="1:14" s="48" customFormat="1" ht="15.6" x14ac:dyDescent="0.3">
      <c r="A151" s="41" t="s">
        <v>294</v>
      </c>
      <c r="B151" s="42" t="s">
        <v>295</v>
      </c>
      <c r="C151" s="37">
        <v>817917.86</v>
      </c>
      <c r="D151" s="37">
        <v>259255.65</v>
      </c>
      <c r="E151" s="37">
        <v>8963.6299999999992</v>
      </c>
      <c r="F151" s="37">
        <v>20445.82</v>
      </c>
      <c r="G151" s="37">
        <v>23137.08</v>
      </c>
      <c r="H151" s="37">
        <v>6189.55</v>
      </c>
      <c r="I151" s="37">
        <v>20713.75</v>
      </c>
      <c r="J151" s="37">
        <v>1642.62</v>
      </c>
      <c r="K151" s="37">
        <v>2139.56</v>
      </c>
      <c r="L151" s="38">
        <v>0</v>
      </c>
      <c r="M151" s="37">
        <v>0</v>
      </c>
      <c r="N151" s="58">
        <f t="shared" si="2"/>
        <v>1160405.5200000003</v>
      </c>
    </row>
    <row r="152" spans="1:14" s="48" customFormat="1" ht="15.6" x14ac:dyDescent="0.3">
      <c r="A152" s="41" t="s">
        <v>296</v>
      </c>
      <c r="B152" s="42" t="s">
        <v>297</v>
      </c>
      <c r="C152" s="37">
        <v>117616.18</v>
      </c>
      <c r="D152" s="37">
        <v>35229.42</v>
      </c>
      <c r="E152" s="37">
        <v>1626.82</v>
      </c>
      <c r="F152" s="37">
        <v>3965.28</v>
      </c>
      <c r="G152" s="37">
        <v>2669.28</v>
      </c>
      <c r="H152" s="37">
        <v>843.33</v>
      </c>
      <c r="I152" s="37">
        <v>2449.5300000000002</v>
      </c>
      <c r="J152" s="37">
        <v>301.74</v>
      </c>
      <c r="K152" s="37">
        <v>262.49</v>
      </c>
      <c r="L152" s="38">
        <v>3531</v>
      </c>
      <c r="M152" s="37">
        <v>0</v>
      </c>
      <c r="N152" s="58">
        <f t="shared" si="2"/>
        <v>168495.06999999995</v>
      </c>
    </row>
    <row r="153" spans="1:14" s="48" customFormat="1" ht="15.6" x14ac:dyDescent="0.3">
      <c r="A153" s="41" t="s">
        <v>298</v>
      </c>
      <c r="B153" s="42" t="s">
        <v>299</v>
      </c>
      <c r="C153" s="37">
        <v>446897.03</v>
      </c>
      <c r="D153" s="37">
        <v>125581.38</v>
      </c>
      <c r="E153" s="37">
        <v>4812.87</v>
      </c>
      <c r="F153" s="37">
        <v>9011.19</v>
      </c>
      <c r="G153" s="37">
        <v>12605.9</v>
      </c>
      <c r="H153" s="37">
        <v>3773.43</v>
      </c>
      <c r="I153" s="37">
        <v>12953.28</v>
      </c>
      <c r="J153" s="37">
        <v>811.17</v>
      </c>
      <c r="K153" s="37">
        <v>1489.59</v>
      </c>
      <c r="L153" s="38">
        <v>0</v>
      </c>
      <c r="M153" s="37">
        <v>0</v>
      </c>
      <c r="N153" s="58">
        <f t="shared" si="2"/>
        <v>617935.84000000008</v>
      </c>
    </row>
    <row r="154" spans="1:14" s="48" customFormat="1" ht="15.6" x14ac:dyDescent="0.3">
      <c r="A154" s="41" t="s">
        <v>300</v>
      </c>
      <c r="B154" s="42" t="s">
        <v>301</v>
      </c>
      <c r="C154" s="37">
        <v>253048.95</v>
      </c>
      <c r="D154" s="37">
        <v>151164.07999999999</v>
      </c>
      <c r="E154" s="37">
        <v>3424.09</v>
      </c>
      <c r="F154" s="37">
        <v>8408.42</v>
      </c>
      <c r="G154" s="37">
        <v>7034.89</v>
      </c>
      <c r="H154" s="37">
        <v>1806.05</v>
      </c>
      <c r="I154" s="37">
        <v>5779.86</v>
      </c>
      <c r="J154" s="37">
        <v>629.08000000000004</v>
      </c>
      <c r="K154" s="37">
        <v>561.77</v>
      </c>
      <c r="L154" s="38">
        <v>15189</v>
      </c>
      <c r="M154" s="37">
        <v>0</v>
      </c>
      <c r="N154" s="58">
        <f t="shared" si="2"/>
        <v>447046.19000000006</v>
      </c>
    </row>
    <row r="155" spans="1:14" s="48" customFormat="1" ht="15.6" x14ac:dyDescent="0.3">
      <c r="A155" s="41" t="s">
        <v>302</v>
      </c>
      <c r="B155" s="42" t="s">
        <v>303</v>
      </c>
      <c r="C155" s="37">
        <v>154909.34999999998</v>
      </c>
      <c r="D155" s="37">
        <v>67624.78</v>
      </c>
      <c r="E155" s="37">
        <v>2165.7199999999998</v>
      </c>
      <c r="F155" s="37">
        <v>5544.15</v>
      </c>
      <c r="G155" s="37">
        <v>921.71</v>
      </c>
      <c r="H155" s="37">
        <v>1060.43</v>
      </c>
      <c r="I155" s="37">
        <v>1919.13</v>
      </c>
      <c r="J155" s="37">
        <v>399.86</v>
      </c>
      <c r="K155" s="37">
        <v>306.44</v>
      </c>
      <c r="L155" s="38">
        <v>0</v>
      </c>
      <c r="M155" s="37">
        <v>0</v>
      </c>
      <c r="N155" s="58">
        <f t="shared" si="2"/>
        <v>234851.56999999995</v>
      </c>
    </row>
    <row r="156" spans="1:14" s="48" customFormat="1" ht="15.6" x14ac:dyDescent="0.3">
      <c r="A156" s="41" t="s">
        <v>304</v>
      </c>
      <c r="B156" s="42" t="s">
        <v>305</v>
      </c>
      <c r="C156" s="37">
        <v>219685.65000000002</v>
      </c>
      <c r="D156" s="37">
        <v>74848.86</v>
      </c>
      <c r="E156" s="37">
        <v>2913.85</v>
      </c>
      <c r="F156" s="37">
        <v>7984.23</v>
      </c>
      <c r="G156" s="37">
        <v>5484.97</v>
      </c>
      <c r="H156" s="37">
        <v>1409.29</v>
      </c>
      <c r="I156" s="37">
        <v>4170.55</v>
      </c>
      <c r="J156" s="37">
        <v>543.82000000000005</v>
      </c>
      <c r="K156" s="37">
        <v>370.88</v>
      </c>
      <c r="L156" s="38">
        <v>0</v>
      </c>
      <c r="M156" s="37">
        <v>0</v>
      </c>
      <c r="N156" s="58">
        <f t="shared" si="2"/>
        <v>317412.09999999992</v>
      </c>
    </row>
    <row r="157" spans="1:14" s="48" customFormat="1" ht="15.6" x14ac:dyDescent="0.3">
      <c r="A157" s="41" t="s">
        <v>306</v>
      </c>
      <c r="B157" s="42" t="s">
        <v>307</v>
      </c>
      <c r="C157" s="37">
        <v>170818.99</v>
      </c>
      <c r="D157" s="37">
        <v>96224.91</v>
      </c>
      <c r="E157" s="37">
        <v>2289.7600000000002</v>
      </c>
      <c r="F157" s="37">
        <v>5708.94</v>
      </c>
      <c r="G157" s="37">
        <v>5087.7299999999996</v>
      </c>
      <c r="H157" s="37">
        <v>1200.93</v>
      </c>
      <c r="I157" s="37">
        <v>3970.44</v>
      </c>
      <c r="J157" s="37">
        <v>439.5</v>
      </c>
      <c r="K157" s="37">
        <v>365.69</v>
      </c>
      <c r="L157" s="38">
        <v>24840</v>
      </c>
      <c r="M157" s="37">
        <v>0</v>
      </c>
      <c r="N157" s="58">
        <f t="shared" si="2"/>
        <v>310946.89</v>
      </c>
    </row>
    <row r="158" spans="1:14" s="48" customFormat="1" ht="15.6" x14ac:dyDescent="0.3">
      <c r="A158" s="41" t="s">
        <v>308</v>
      </c>
      <c r="B158" s="42" t="s">
        <v>309</v>
      </c>
      <c r="C158" s="37">
        <v>779942.25</v>
      </c>
      <c r="D158" s="37">
        <v>95607.56</v>
      </c>
      <c r="E158" s="37">
        <v>8615.0300000000007</v>
      </c>
      <c r="F158" s="37">
        <v>17061.419999999998</v>
      </c>
      <c r="G158" s="37">
        <v>33519.31</v>
      </c>
      <c r="H158" s="37">
        <v>6457.82</v>
      </c>
      <c r="I158" s="37">
        <v>27212.59</v>
      </c>
      <c r="J158" s="37">
        <v>1201.3599999999999</v>
      </c>
      <c r="K158" s="37">
        <v>2502.44</v>
      </c>
      <c r="L158" s="38">
        <v>0</v>
      </c>
      <c r="M158" s="37">
        <v>0</v>
      </c>
      <c r="N158" s="58">
        <f t="shared" si="2"/>
        <v>972119.77999999991</v>
      </c>
    </row>
    <row r="159" spans="1:14" s="48" customFormat="1" ht="15.6" x14ac:dyDescent="0.3">
      <c r="A159" s="41" t="s">
        <v>310</v>
      </c>
      <c r="B159" s="42" t="s">
        <v>311</v>
      </c>
      <c r="C159" s="37">
        <v>69757.960000000006</v>
      </c>
      <c r="D159" s="37">
        <v>30075.4</v>
      </c>
      <c r="E159" s="37">
        <v>1146.42</v>
      </c>
      <c r="F159" s="37">
        <v>3410.92</v>
      </c>
      <c r="G159" s="37">
        <v>774.94</v>
      </c>
      <c r="H159" s="37">
        <v>372.93</v>
      </c>
      <c r="I159" s="37">
        <v>584.29999999999995</v>
      </c>
      <c r="J159" s="37">
        <v>246.39</v>
      </c>
      <c r="K159" s="37">
        <v>50.6</v>
      </c>
      <c r="L159" s="38">
        <v>0</v>
      </c>
      <c r="M159" s="37">
        <v>0</v>
      </c>
      <c r="N159" s="58">
        <f t="shared" si="2"/>
        <v>106419.86000000002</v>
      </c>
    </row>
    <row r="160" spans="1:14" s="48" customFormat="1" ht="15.6" x14ac:dyDescent="0.3">
      <c r="A160" s="41" t="s">
        <v>312</v>
      </c>
      <c r="B160" s="42" t="s">
        <v>313</v>
      </c>
      <c r="C160" s="37">
        <v>193675.48</v>
      </c>
      <c r="D160" s="37">
        <v>77896.69</v>
      </c>
      <c r="E160" s="37">
        <v>2624.75</v>
      </c>
      <c r="F160" s="37">
        <v>6380.51</v>
      </c>
      <c r="G160" s="37">
        <v>6373.71</v>
      </c>
      <c r="H160" s="37">
        <v>1396.17</v>
      </c>
      <c r="I160" s="37">
        <v>4828.1499999999996</v>
      </c>
      <c r="J160" s="37">
        <v>466.69</v>
      </c>
      <c r="K160" s="37">
        <v>441.05</v>
      </c>
      <c r="L160" s="38">
        <v>25636</v>
      </c>
      <c r="M160" s="37">
        <v>0</v>
      </c>
      <c r="N160" s="58">
        <f t="shared" si="2"/>
        <v>319719.20000000007</v>
      </c>
    </row>
    <row r="161" spans="1:14" s="48" customFormat="1" ht="15.6" x14ac:dyDescent="0.3">
      <c r="A161" s="41" t="s">
        <v>314</v>
      </c>
      <c r="B161" s="42" t="s">
        <v>315</v>
      </c>
      <c r="C161" s="37">
        <v>329044.94</v>
      </c>
      <c r="D161" s="37">
        <v>106081.09</v>
      </c>
      <c r="E161" s="37">
        <v>4101.38</v>
      </c>
      <c r="F161" s="37">
        <v>9159.5300000000007</v>
      </c>
      <c r="G161" s="37">
        <v>12082.42</v>
      </c>
      <c r="H161" s="37">
        <v>2543.94</v>
      </c>
      <c r="I161" s="37">
        <v>9690.0499999999993</v>
      </c>
      <c r="J161" s="37">
        <v>672.03</v>
      </c>
      <c r="K161" s="37">
        <v>896.26</v>
      </c>
      <c r="L161" s="38">
        <v>24972</v>
      </c>
      <c r="M161" s="37">
        <v>0</v>
      </c>
      <c r="N161" s="58">
        <f t="shared" si="2"/>
        <v>499243.64000000007</v>
      </c>
    </row>
    <row r="162" spans="1:14" s="48" customFormat="1" ht="15.6" x14ac:dyDescent="0.3">
      <c r="A162" s="41" t="s">
        <v>316</v>
      </c>
      <c r="B162" s="42" t="s">
        <v>317</v>
      </c>
      <c r="C162" s="37">
        <v>241292.39</v>
      </c>
      <c r="D162" s="37">
        <v>115598.54</v>
      </c>
      <c r="E162" s="37">
        <v>3244.87</v>
      </c>
      <c r="F162" s="37">
        <v>8275.8799999999992</v>
      </c>
      <c r="G162" s="37">
        <v>5786.31</v>
      </c>
      <c r="H162" s="37">
        <v>1660.46</v>
      </c>
      <c r="I162" s="37">
        <v>4915.5200000000004</v>
      </c>
      <c r="J162" s="37">
        <v>619.59</v>
      </c>
      <c r="K162" s="37">
        <v>489.61</v>
      </c>
      <c r="L162" s="38">
        <v>0</v>
      </c>
      <c r="M162" s="37">
        <v>0</v>
      </c>
      <c r="N162" s="58">
        <f t="shared" si="2"/>
        <v>381883.17000000004</v>
      </c>
    </row>
    <row r="163" spans="1:14" s="48" customFormat="1" ht="15.6" x14ac:dyDescent="0.3">
      <c r="A163" s="41" t="s">
        <v>318</v>
      </c>
      <c r="B163" s="42" t="s">
        <v>319</v>
      </c>
      <c r="C163" s="37">
        <v>141497.72999999998</v>
      </c>
      <c r="D163" s="37">
        <v>82762.399999999994</v>
      </c>
      <c r="E163" s="37">
        <v>2100.58</v>
      </c>
      <c r="F163" s="37">
        <v>5569.11</v>
      </c>
      <c r="G163" s="37">
        <v>2706.69</v>
      </c>
      <c r="H163" s="37">
        <v>923.29</v>
      </c>
      <c r="I163" s="37">
        <v>2321.5100000000002</v>
      </c>
      <c r="J163" s="37">
        <v>405.62</v>
      </c>
      <c r="K163" s="37">
        <v>239.87</v>
      </c>
      <c r="L163" s="38">
        <v>0</v>
      </c>
      <c r="M163" s="37">
        <v>0</v>
      </c>
      <c r="N163" s="58">
        <f t="shared" si="2"/>
        <v>238526.79999999996</v>
      </c>
    </row>
    <row r="164" spans="1:14" s="48" customFormat="1" ht="15.6" x14ac:dyDescent="0.3">
      <c r="A164" s="41" t="s">
        <v>320</v>
      </c>
      <c r="B164" s="42" t="s">
        <v>321</v>
      </c>
      <c r="C164" s="37">
        <v>301092.40000000002</v>
      </c>
      <c r="D164" s="37">
        <v>150036.14000000001</v>
      </c>
      <c r="E164" s="37">
        <v>3944.78</v>
      </c>
      <c r="F164" s="37">
        <v>8984.4699999999993</v>
      </c>
      <c r="G164" s="37">
        <v>9007.91</v>
      </c>
      <c r="H164" s="37">
        <v>2290.33</v>
      </c>
      <c r="I164" s="37">
        <v>7802.43</v>
      </c>
      <c r="J164" s="37">
        <v>701.72</v>
      </c>
      <c r="K164" s="37">
        <v>781.45</v>
      </c>
      <c r="L164" s="38">
        <v>0</v>
      </c>
      <c r="M164" s="37">
        <v>0</v>
      </c>
      <c r="N164" s="58">
        <f t="shared" si="2"/>
        <v>484641.63</v>
      </c>
    </row>
    <row r="165" spans="1:14" s="48" customFormat="1" ht="15.6" x14ac:dyDescent="0.3">
      <c r="A165" s="41" t="s">
        <v>322</v>
      </c>
      <c r="B165" s="42" t="s">
        <v>323</v>
      </c>
      <c r="C165" s="37">
        <v>1727037.46</v>
      </c>
      <c r="D165" s="37">
        <v>428987.86</v>
      </c>
      <c r="E165" s="37">
        <v>17744.73</v>
      </c>
      <c r="F165" s="37">
        <v>32544.63</v>
      </c>
      <c r="G165" s="37">
        <v>40124.28</v>
      </c>
      <c r="H165" s="37">
        <v>14693.13</v>
      </c>
      <c r="I165" s="37">
        <v>47165.79</v>
      </c>
      <c r="J165" s="37">
        <v>2587.62</v>
      </c>
      <c r="K165" s="37">
        <v>5891.3</v>
      </c>
      <c r="L165" s="38">
        <v>590260</v>
      </c>
      <c r="M165" s="37">
        <v>0</v>
      </c>
      <c r="N165" s="58">
        <f t="shared" si="2"/>
        <v>2907036.7999999993</v>
      </c>
    </row>
    <row r="166" spans="1:14" s="48" customFormat="1" ht="15.6" x14ac:dyDescent="0.3">
      <c r="A166" s="41" t="s">
        <v>324</v>
      </c>
      <c r="B166" s="42" t="s">
        <v>325</v>
      </c>
      <c r="C166" s="37">
        <v>316058.53999999998</v>
      </c>
      <c r="D166" s="37">
        <v>86193.5</v>
      </c>
      <c r="E166" s="37">
        <v>4057.21</v>
      </c>
      <c r="F166" s="37">
        <v>7975.12</v>
      </c>
      <c r="G166" s="37">
        <v>5553.55</v>
      </c>
      <c r="H166" s="37">
        <v>2651.48</v>
      </c>
      <c r="I166" s="37">
        <v>7397.24</v>
      </c>
      <c r="J166" s="37">
        <v>679.51</v>
      </c>
      <c r="K166" s="37">
        <v>1011.74</v>
      </c>
      <c r="L166" s="38">
        <v>0</v>
      </c>
      <c r="M166" s="37">
        <v>0</v>
      </c>
      <c r="N166" s="58">
        <f t="shared" si="2"/>
        <v>431577.88999999996</v>
      </c>
    </row>
    <row r="167" spans="1:14" s="48" customFormat="1" ht="15.6" x14ac:dyDescent="0.3">
      <c r="A167" s="41" t="s">
        <v>326</v>
      </c>
      <c r="B167" s="42" t="s">
        <v>327</v>
      </c>
      <c r="C167" s="37">
        <v>365740.42</v>
      </c>
      <c r="D167" s="37">
        <v>73385.91</v>
      </c>
      <c r="E167" s="37">
        <v>4542.8</v>
      </c>
      <c r="F167" s="37">
        <v>10780.13</v>
      </c>
      <c r="G167" s="37">
        <v>13961.34</v>
      </c>
      <c r="H167" s="37">
        <v>2702.27</v>
      </c>
      <c r="I167" s="37">
        <v>10385.35</v>
      </c>
      <c r="J167" s="37">
        <v>775.68</v>
      </c>
      <c r="K167" s="37">
        <v>901.19</v>
      </c>
      <c r="L167" s="38">
        <v>0</v>
      </c>
      <c r="M167" s="37">
        <v>0</v>
      </c>
      <c r="N167" s="58">
        <f t="shared" si="2"/>
        <v>483175.08999999997</v>
      </c>
    </row>
    <row r="168" spans="1:14" s="48" customFormat="1" ht="15.6" x14ac:dyDescent="0.3">
      <c r="A168" s="41" t="s">
        <v>328</v>
      </c>
      <c r="B168" s="42" t="s">
        <v>329</v>
      </c>
      <c r="C168" s="37">
        <v>175470.27000000002</v>
      </c>
      <c r="D168" s="37">
        <v>69244.37</v>
      </c>
      <c r="E168" s="37">
        <v>2263.39</v>
      </c>
      <c r="F168" s="37">
        <v>5984.91</v>
      </c>
      <c r="G168" s="37">
        <v>3517.41</v>
      </c>
      <c r="H168" s="37">
        <v>1172.01</v>
      </c>
      <c r="I168" s="37">
        <v>3181.13</v>
      </c>
      <c r="J168" s="37">
        <v>427.45</v>
      </c>
      <c r="K168" s="37">
        <v>333.77</v>
      </c>
      <c r="L168" s="38">
        <v>0</v>
      </c>
      <c r="M168" s="37">
        <v>0</v>
      </c>
      <c r="N168" s="58">
        <f t="shared" si="2"/>
        <v>261594.71000000005</v>
      </c>
    </row>
    <row r="169" spans="1:14" s="48" customFormat="1" ht="15.6" x14ac:dyDescent="0.3">
      <c r="A169" s="41" t="s">
        <v>330</v>
      </c>
      <c r="B169" s="42" t="s">
        <v>331</v>
      </c>
      <c r="C169" s="37">
        <v>216366.8</v>
      </c>
      <c r="D169" s="37">
        <v>48706.43</v>
      </c>
      <c r="E169" s="37">
        <v>2984</v>
      </c>
      <c r="F169" s="37">
        <v>7559.53</v>
      </c>
      <c r="G169" s="37">
        <v>6766.03</v>
      </c>
      <c r="H169" s="37">
        <v>1497.36</v>
      </c>
      <c r="I169" s="37">
        <v>5111.96</v>
      </c>
      <c r="J169" s="37">
        <v>551.79</v>
      </c>
      <c r="K169" s="37">
        <v>442.61</v>
      </c>
      <c r="L169" s="38">
        <v>0</v>
      </c>
      <c r="M169" s="37">
        <v>0</v>
      </c>
      <c r="N169" s="58">
        <f t="shared" si="2"/>
        <v>289986.51</v>
      </c>
    </row>
    <row r="170" spans="1:14" s="48" customFormat="1" ht="15.6" x14ac:dyDescent="0.3">
      <c r="A170" s="41" t="s">
        <v>332</v>
      </c>
      <c r="B170" s="42" t="s">
        <v>333</v>
      </c>
      <c r="C170" s="37">
        <v>167606.46999999997</v>
      </c>
      <c r="D170" s="37">
        <v>42706</v>
      </c>
      <c r="E170" s="37">
        <v>2259.96</v>
      </c>
      <c r="F170" s="37">
        <v>5769.66</v>
      </c>
      <c r="G170" s="37">
        <v>5180.45</v>
      </c>
      <c r="H170" s="37">
        <v>1154.6300000000001</v>
      </c>
      <c r="I170" s="37">
        <v>3878.65</v>
      </c>
      <c r="J170" s="37">
        <v>412.04</v>
      </c>
      <c r="K170" s="37">
        <v>341.31</v>
      </c>
      <c r="L170" s="38">
        <v>0</v>
      </c>
      <c r="M170" s="37">
        <v>0</v>
      </c>
      <c r="N170" s="58">
        <f t="shared" si="2"/>
        <v>229309.16999999998</v>
      </c>
    </row>
    <row r="171" spans="1:14" s="48" customFormat="1" ht="15.6" x14ac:dyDescent="0.3">
      <c r="A171" s="41" t="s">
        <v>334</v>
      </c>
      <c r="B171" s="42" t="s">
        <v>335</v>
      </c>
      <c r="C171" s="37">
        <v>146935.01999999999</v>
      </c>
      <c r="D171" s="37">
        <v>90690.78</v>
      </c>
      <c r="E171" s="37">
        <v>2096.7399999999998</v>
      </c>
      <c r="F171" s="37">
        <v>5567.8</v>
      </c>
      <c r="G171" s="37">
        <v>3953.01</v>
      </c>
      <c r="H171" s="37">
        <v>962.33</v>
      </c>
      <c r="I171" s="37">
        <v>2952.95</v>
      </c>
      <c r="J171" s="37">
        <v>406.01</v>
      </c>
      <c r="K171" s="37">
        <v>255.68</v>
      </c>
      <c r="L171" s="38">
        <v>0</v>
      </c>
      <c r="M171" s="37">
        <v>0</v>
      </c>
      <c r="N171" s="58">
        <f t="shared" si="2"/>
        <v>253820.31999999998</v>
      </c>
    </row>
    <row r="172" spans="1:14" s="48" customFormat="1" ht="15.6" x14ac:dyDescent="0.3">
      <c r="A172" s="41" t="s">
        <v>336</v>
      </c>
      <c r="B172" s="42" t="s">
        <v>337</v>
      </c>
      <c r="C172" s="37">
        <v>224478.13</v>
      </c>
      <c r="D172" s="37">
        <v>49835.8</v>
      </c>
      <c r="E172" s="37">
        <v>3007.17</v>
      </c>
      <c r="F172" s="37">
        <v>7548.41</v>
      </c>
      <c r="G172" s="37">
        <v>7197.41</v>
      </c>
      <c r="H172" s="37">
        <v>1571.39</v>
      </c>
      <c r="I172" s="37">
        <v>5440.82</v>
      </c>
      <c r="J172" s="37">
        <v>554.58000000000004</v>
      </c>
      <c r="K172" s="37">
        <v>476.41</v>
      </c>
      <c r="L172" s="38">
        <v>69802</v>
      </c>
      <c r="M172" s="37">
        <v>0</v>
      </c>
      <c r="N172" s="58">
        <f t="shared" si="2"/>
        <v>369912.11999999994</v>
      </c>
    </row>
    <row r="173" spans="1:14" s="48" customFormat="1" ht="15.6" x14ac:dyDescent="0.3">
      <c r="A173" s="41" t="s">
        <v>338</v>
      </c>
      <c r="B173" s="42" t="s">
        <v>339</v>
      </c>
      <c r="C173" s="37">
        <v>163587.87</v>
      </c>
      <c r="D173" s="37">
        <v>113333.96</v>
      </c>
      <c r="E173" s="37">
        <v>2263.77</v>
      </c>
      <c r="F173" s="37">
        <v>5840.28</v>
      </c>
      <c r="G173" s="37">
        <v>4058.65</v>
      </c>
      <c r="H173" s="37">
        <v>1112.01</v>
      </c>
      <c r="I173" s="37">
        <v>3322.57</v>
      </c>
      <c r="J173" s="37">
        <v>416.32</v>
      </c>
      <c r="K173" s="37">
        <v>319.11</v>
      </c>
      <c r="L173" s="38">
        <v>0</v>
      </c>
      <c r="M173" s="37">
        <v>0</v>
      </c>
      <c r="N173" s="58">
        <f t="shared" si="2"/>
        <v>294254.5400000001</v>
      </c>
    </row>
    <row r="174" spans="1:14" s="48" customFormat="1" ht="15.6" x14ac:dyDescent="0.3">
      <c r="A174" s="41" t="s">
        <v>340</v>
      </c>
      <c r="B174" s="42" t="s">
        <v>341</v>
      </c>
      <c r="C174" s="37">
        <v>846536.58</v>
      </c>
      <c r="D174" s="37">
        <v>239483.04</v>
      </c>
      <c r="E174" s="37">
        <v>10209.1</v>
      </c>
      <c r="F174" s="37">
        <v>20815.73</v>
      </c>
      <c r="G174" s="37">
        <v>27834.33</v>
      </c>
      <c r="H174" s="37">
        <v>6939.18</v>
      </c>
      <c r="I174" s="37">
        <v>25086.05</v>
      </c>
      <c r="J174" s="37">
        <v>1520.66</v>
      </c>
      <c r="K174" s="37">
        <v>2623.19</v>
      </c>
      <c r="L174" s="38">
        <v>0</v>
      </c>
      <c r="M174" s="37">
        <v>0</v>
      </c>
      <c r="N174" s="58">
        <f t="shared" si="2"/>
        <v>1181047.8599999999</v>
      </c>
    </row>
    <row r="175" spans="1:14" s="48" customFormat="1" ht="15.6" x14ac:dyDescent="0.3">
      <c r="A175" s="41" t="s">
        <v>342</v>
      </c>
      <c r="B175" s="42" t="s">
        <v>343</v>
      </c>
      <c r="C175" s="37">
        <v>177488.95</v>
      </c>
      <c r="D175" s="37">
        <v>70392.929999999993</v>
      </c>
      <c r="E175" s="37">
        <v>2413.27</v>
      </c>
      <c r="F175" s="37">
        <v>6109.8</v>
      </c>
      <c r="G175" s="37">
        <v>5403.46</v>
      </c>
      <c r="H175" s="37">
        <v>1231.42</v>
      </c>
      <c r="I175" s="37">
        <v>4114.53</v>
      </c>
      <c r="J175" s="37">
        <v>443.69</v>
      </c>
      <c r="K175" s="37">
        <v>366.7</v>
      </c>
      <c r="L175" s="38">
        <v>0</v>
      </c>
      <c r="M175" s="37">
        <v>0</v>
      </c>
      <c r="N175" s="58">
        <f t="shared" si="2"/>
        <v>267964.75</v>
      </c>
    </row>
    <row r="176" spans="1:14" s="48" customFormat="1" ht="15.6" x14ac:dyDescent="0.3">
      <c r="A176" s="41" t="s">
        <v>344</v>
      </c>
      <c r="B176" s="42" t="s">
        <v>345</v>
      </c>
      <c r="C176" s="37">
        <v>107686.96</v>
      </c>
      <c r="D176" s="37">
        <v>38139.599999999999</v>
      </c>
      <c r="E176" s="37">
        <v>1631.27</v>
      </c>
      <c r="F176" s="37">
        <v>4500.62</v>
      </c>
      <c r="G176" s="37">
        <v>2345.46</v>
      </c>
      <c r="H176" s="37">
        <v>664.42</v>
      </c>
      <c r="I176" s="37">
        <v>1756.42</v>
      </c>
      <c r="J176" s="37">
        <v>329.07</v>
      </c>
      <c r="K176" s="37">
        <v>152.08000000000001</v>
      </c>
      <c r="L176" s="38">
        <v>6585</v>
      </c>
      <c r="M176" s="37">
        <v>0</v>
      </c>
      <c r="N176" s="58">
        <f t="shared" si="2"/>
        <v>163790.9</v>
      </c>
    </row>
    <row r="177" spans="1:14" s="48" customFormat="1" ht="15.6" x14ac:dyDescent="0.3">
      <c r="A177" s="41" t="s">
        <v>346</v>
      </c>
      <c r="B177" s="42" t="s">
        <v>347</v>
      </c>
      <c r="C177" s="37">
        <v>312813.27</v>
      </c>
      <c r="D177" s="37">
        <v>92530.23</v>
      </c>
      <c r="E177" s="37">
        <v>4227.29</v>
      </c>
      <c r="F177" s="37">
        <v>10435.49</v>
      </c>
      <c r="G177" s="37">
        <v>11297.34</v>
      </c>
      <c r="H177" s="37">
        <v>2224.52</v>
      </c>
      <c r="I177" s="37">
        <v>7960.05</v>
      </c>
      <c r="J177" s="37">
        <v>759.63</v>
      </c>
      <c r="K177" s="37">
        <v>689.21</v>
      </c>
      <c r="L177" s="38">
        <v>95116</v>
      </c>
      <c r="M177" s="37">
        <v>0</v>
      </c>
      <c r="N177" s="58">
        <f t="shared" si="2"/>
        <v>538053.03</v>
      </c>
    </row>
    <row r="178" spans="1:14" s="48" customFormat="1" ht="15.6" x14ac:dyDescent="0.3">
      <c r="A178" s="41" t="s">
        <v>348</v>
      </c>
      <c r="B178" s="42" t="s">
        <v>349</v>
      </c>
      <c r="C178" s="37">
        <v>351469.56</v>
      </c>
      <c r="D178" s="37">
        <v>137602</v>
      </c>
      <c r="E178" s="37">
        <v>4307.07</v>
      </c>
      <c r="F178" s="37">
        <v>11816.56</v>
      </c>
      <c r="G178" s="37">
        <v>9626.06</v>
      </c>
      <c r="H178" s="37">
        <v>2285.41</v>
      </c>
      <c r="I178" s="37">
        <v>7090.57</v>
      </c>
      <c r="J178" s="37">
        <v>782.87</v>
      </c>
      <c r="K178" s="37">
        <v>632.66</v>
      </c>
      <c r="L178" s="38">
        <v>0</v>
      </c>
      <c r="M178" s="37">
        <v>0</v>
      </c>
      <c r="N178" s="58">
        <f t="shared" si="2"/>
        <v>525612.76</v>
      </c>
    </row>
    <row r="179" spans="1:14" s="48" customFormat="1" ht="15.6" x14ac:dyDescent="0.3">
      <c r="A179" s="41" t="s">
        <v>350</v>
      </c>
      <c r="B179" s="42" t="s">
        <v>351</v>
      </c>
      <c r="C179" s="37">
        <v>1207401.1000000001</v>
      </c>
      <c r="D179" s="37">
        <v>484400.23</v>
      </c>
      <c r="E179" s="37">
        <v>14706.67</v>
      </c>
      <c r="F179" s="37">
        <v>32078.86</v>
      </c>
      <c r="G179" s="37">
        <v>49953.919999999998</v>
      </c>
      <c r="H179" s="37">
        <v>9482.1</v>
      </c>
      <c r="I179" s="37">
        <v>36278.99</v>
      </c>
      <c r="J179" s="37">
        <v>2365.15</v>
      </c>
      <c r="K179" s="37">
        <v>3416.24</v>
      </c>
      <c r="L179" s="38">
        <v>0</v>
      </c>
      <c r="M179" s="37">
        <v>0</v>
      </c>
      <c r="N179" s="58">
        <f t="shared" si="2"/>
        <v>1840083.26</v>
      </c>
    </row>
    <row r="180" spans="1:14" s="48" customFormat="1" ht="15.6" x14ac:dyDescent="0.3">
      <c r="A180" s="41" t="s">
        <v>352</v>
      </c>
      <c r="B180" s="42" t="s">
        <v>353</v>
      </c>
      <c r="C180" s="37">
        <v>60532.61</v>
      </c>
      <c r="D180" s="37">
        <v>25895.42</v>
      </c>
      <c r="E180" s="37">
        <v>884.81</v>
      </c>
      <c r="F180" s="37">
        <v>2261.61</v>
      </c>
      <c r="G180" s="37">
        <v>995.83</v>
      </c>
      <c r="H180" s="37">
        <v>412.64</v>
      </c>
      <c r="I180" s="37">
        <v>1014.17</v>
      </c>
      <c r="J180" s="37">
        <v>165.82</v>
      </c>
      <c r="K180" s="37">
        <v>116.69</v>
      </c>
      <c r="L180" s="38">
        <v>1591</v>
      </c>
      <c r="M180" s="37">
        <v>0</v>
      </c>
      <c r="N180" s="58">
        <f t="shared" si="2"/>
        <v>93870.6</v>
      </c>
    </row>
    <row r="181" spans="1:14" s="48" customFormat="1" ht="15.6" x14ac:dyDescent="0.3">
      <c r="A181" s="41" t="s">
        <v>354</v>
      </c>
      <c r="B181" s="42" t="s">
        <v>355</v>
      </c>
      <c r="C181" s="37">
        <v>146921.24</v>
      </c>
      <c r="D181" s="37">
        <v>66344.88</v>
      </c>
      <c r="E181" s="37">
        <v>1948.29</v>
      </c>
      <c r="F181" s="37">
        <v>5099.12</v>
      </c>
      <c r="G181" s="37">
        <v>3583.57</v>
      </c>
      <c r="H181" s="37">
        <v>987.48</v>
      </c>
      <c r="I181" s="37">
        <v>2953.04</v>
      </c>
      <c r="J181" s="37">
        <v>371.12</v>
      </c>
      <c r="K181" s="37">
        <v>281.64</v>
      </c>
      <c r="L181" s="38">
        <v>0</v>
      </c>
      <c r="M181" s="37">
        <v>0</v>
      </c>
      <c r="N181" s="58">
        <f t="shared" si="2"/>
        <v>228490.38000000003</v>
      </c>
    </row>
    <row r="182" spans="1:14" s="48" customFormat="1" ht="15.6" x14ac:dyDescent="0.3">
      <c r="A182" s="41" t="s">
        <v>356</v>
      </c>
      <c r="B182" s="42" t="s">
        <v>357</v>
      </c>
      <c r="C182" s="37">
        <v>326847.57</v>
      </c>
      <c r="D182" s="37">
        <v>141207.23000000001</v>
      </c>
      <c r="E182" s="37">
        <v>3697.44</v>
      </c>
      <c r="F182" s="37">
        <v>7316.41</v>
      </c>
      <c r="G182" s="37">
        <v>11025.2</v>
      </c>
      <c r="H182" s="37">
        <v>2712.12</v>
      </c>
      <c r="I182" s="37">
        <v>10075.83</v>
      </c>
      <c r="J182" s="37">
        <v>525.11</v>
      </c>
      <c r="K182" s="37">
        <v>1048.99</v>
      </c>
      <c r="L182" s="38">
        <v>0</v>
      </c>
      <c r="M182" s="37">
        <v>0</v>
      </c>
      <c r="N182" s="58">
        <f t="shared" si="2"/>
        <v>504455.9</v>
      </c>
    </row>
    <row r="183" spans="1:14" s="48" customFormat="1" ht="15.6" x14ac:dyDescent="0.3">
      <c r="A183" s="41" t="s">
        <v>358</v>
      </c>
      <c r="B183" s="42" t="s">
        <v>359</v>
      </c>
      <c r="C183" s="37">
        <v>148591.88</v>
      </c>
      <c r="D183" s="37">
        <v>59659.29</v>
      </c>
      <c r="E183" s="37">
        <v>2165.73</v>
      </c>
      <c r="F183" s="37">
        <v>5895.35</v>
      </c>
      <c r="G183" s="37">
        <v>3529.79</v>
      </c>
      <c r="H183" s="37">
        <v>940.45</v>
      </c>
      <c r="I183" s="37">
        <v>2669.89</v>
      </c>
      <c r="J183" s="37">
        <v>432.73</v>
      </c>
      <c r="K183" s="37">
        <v>231.57</v>
      </c>
      <c r="L183" s="38">
        <v>4135</v>
      </c>
      <c r="M183" s="37">
        <v>0</v>
      </c>
      <c r="N183" s="58">
        <f t="shared" si="2"/>
        <v>228251.68000000008</v>
      </c>
    </row>
    <row r="184" spans="1:14" s="48" customFormat="1" ht="30" x14ac:dyDescent="0.3">
      <c r="A184" s="41" t="s">
        <v>360</v>
      </c>
      <c r="B184" s="42" t="s">
        <v>361</v>
      </c>
      <c r="C184" s="37">
        <v>266207.32</v>
      </c>
      <c r="D184" s="37">
        <v>81481.460000000006</v>
      </c>
      <c r="E184" s="37">
        <v>3717.34</v>
      </c>
      <c r="F184" s="37">
        <v>10037.82</v>
      </c>
      <c r="G184" s="37">
        <v>6799.95</v>
      </c>
      <c r="H184" s="37">
        <v>1712.19</v>
      </c>
      <c r="I184" s="37">
        <v>5102.6000000000004</v>
      </c>
      <c r="J184" s="37">
        <v>761.38</v>
      </c>
      <c r="K184" s="37">
        <v>441.8</v>
      </c>
      <c r="L184" s="38">
        <v>0</v>
      </c>
      <c r="M184" s="37">
        <v>0</v>
      </c>
      <c r="N184" s="58">
        <f t="shared" si="2"/>
        <v>376261.86000000004</v>
      </c>
    </row>
    <row r="185" spans="1:14" s="48" customFormat="1" ht="15.6" x14ac:dyDescent="0.3">
      <c r="A185" s="41" t="s">
        <v>362</v>
      </c>
      <c r="B185" s="42" t="s">
        <v>363</v>
      </c>
      <c r="C185" s="37">
        <v>767487.39</v>
      </c>
      <c r="D185" s="37">
        <v>211079.8</v>
      </c>
      <c r="E185" s="37">
        <v>9238.7199999999993</v>
      </c>
      <c r="F185" s="37">
        <v>18271.509999999998</v>
      </c>
      <c r="G185" s="37">
        <v>25339.11</v>
      </c>
      <c r="H185" s="37">
        <v>6396.28</v>
      </c>
      <c r="I185" s="37">
        <v>23254.14</v>
      </c>
      <c r="J185" s="37">
        <v>1395.55</v>
      </c>
      <c r="K185" s="37">
        <v>2457.37</v>
      </c>
      <c r="L185" s="38">
        <v>0</v>
      </c>
      <c r="M185" s="37">
        <v>0</v>
      </c>
      <c r="N185" s="58">
        <f t="shared" si="2"/>
        <v>1064919.8700000001</v>
      </c>
    </row>
    <row r="186" spans="1:14" s="48" customFormat="1" ht="15.6" x14ac:dyDescent="0.3">
      <c r="A186" s="41" t="s">
        <v>364</v>
      </c>
      <c r="B186" s="42" t="s">
        <v>365</v>
      </c>
      <c r="C186" s="37">
        <v>378756.42</v>
      </c>
      <c r="D186" s="37">
        <v>44501.22</v>
      </c>
      <c r="E186" s="37">
        <v>4373.24</v>
      </c>
      <c r="F186" s="37">
        <v>9497.73</v>
      </c>
      <c r="G186" s="37">
        <v>16248.8</v>
      </c>
      <c r="H186" s="37">
        <v>2977.88</v>
      </c>
      <c r="I186" s="37">
        <v>12531.3</v>
      </c>
      <c r="J186" s="37">
        <v>690.99</v>
      </c>
      <c r="K186" s="37">
        <v>1085.06</v>
      </c>
      <c r="L186" s="38">
        <v>0</v>
      </c>
      <c r="M186" s="37">
        <v>0</v>
      </c>
      <c r="N186" s="58">
        <f t="shared" si="2"/>
        <v>470662.63999999996</v>
      </c>
    </row>
    <row r="187" spans="1:14" s="48" customFormat="1" ht="15.6" x14ac:dyDescent="0.3">
      <c r="A187" s="41" t="s">
        <v>366</v>
      </c>
      <c r="B187" s="42" t="s">
        <v>367</v>
      </c>
      <c r="C187" s="37">
        <v>167372.07</v>
      </c>
      <c r="D187" s="37">
        <v>73466.36</v>
      </c>
      <c r="E187" s="37">
        <v>2360.77</v>
      </c>
      <c r="F187" s="37">
        <v>6042.63</v>
      </c>
      <c r="G187" s="37">
        <v>3572.08</v>
      </c>
      <c r="H187" s="37">
        <v>1142.22</v>
      </c>
      <c r="I187" s="37">
        <v>3168.92</v>
      </c>
      <c r="J187" s="37">
        <v>450.42</v>
      </c>
      <c r="K187" s="37">
        <v>327.41000000000003</v>
      </c>
      <c r="L187" s="38">
        <v>14499</v>
      </c>
      <c r="M187" s="37">
        <v>0</v>
      </c>
      <c r="N187" s="58">
        <f t="shared" si="2"/>
        <v>272401.88</v>
      </c>
    </row>
    <row r="188" spans="1:14" s="48" customFormat="1" ht="15.6" x14ac:dyDescent="0.3">
      <c r="A188" s="41" t="s">
        <v>368</v>
      </c>
      <c r="B188" s="42" t="s">
        <v>369</v>
      </c>
      <c r="C188" s="37">
        <v>184807.28</v>
      </c>
      <c r="D188" s="37">
        <v>49337.599999999999</v>
      </c>
      <c r="E188" s="37">
        <v>2534.75</v>
      </c>
      <c r="F188" s="37">
        <v>6414.05</v>
      </c>
      <c r="G188" s="37">
        <v>5780.8</v>
      </c>
      <c r="H188" s="37">
        <v>1280.74</v>
      </c>
      <c r="I188" s="37">
        <v>4389.17</v>
      </c>
      <c r="J188" s="37">
        <v>469.58</v>
      </c>
      <c r="K188" s="37">
        <v>380.03</v>
      </c>
      <c r="L188" s="38">
        <v>30514</v>
      </c>
      <c r="M188" s="37">
        <v>0</v>
      </c>
      <c r="N188" s="58">
        <f t="shared" si="2"/>
        <v>285908</v>
      </c>
    </row>
    <row r="189" spans="1:14" s="48" customFormat="1" ht="15.6" x14ac:dyDescent="0.3">
      <c r="A189" s="41" t="s">
        <v>370</v>
      </c>
      <c r="B189" s="42" t="s">
        <v>371</v>
      </c>
      <c r="C189" s="37">
        <v>96229.92</v>
      </c>
      <c r="D189" s="37">
        <v>44549.9</v>
      </c>
      <c r="E189" s="37">
        <v>1442.56</v>
      </c>
      <c r="F189" s="37">
        <v>3965.9</v>
      </c>
      <c r="G189" s="37">
        <v>1119.07</v>
      </c>
      <c r="H189" s="37">
        <v>598.72</v>
      </c>
      <c r="I189" s="37">
        <v>1178.6500000000001</v>
      </c>
      <c r="J189" s="37">
        <v>287.38</v>
      </c>
      <c r="K189" s="37">
        <v>140.19</v>
      </c>
      <c r="L189" s="38">
        <v>0</v>
      </c>
      <c r="M189" s="37">
        <v>0</v>
      </c>
      <c r="N189" s="58">
        <f t="shared" si="2"/>
        <v>149512.29</v>
      </c>
    </row>
    <row r="190" spans="1:14" s="48" customFormat="1" ht="30" x14ac:dyDescent="0.3">
      <c r="A190" s="41" t="s">
        <v>372</v>
      </c>
      <c r="B190" s="42" t="s">
        <v>373</v>
      </c>
      <c r="C190" s="37">
        <v>184385.28999999998</v>
      </c>
      <c r="D190" s="37">
        <v>49492.6</v>
      </c>
      <c r="E190" s="37">
        <v>2570.42</v>
      </c>
      <c r="F190" s="37">
        <v>6644.34</v>
      </c>
      <c r="G190" s="37">
        <v>5502.36</v>
      </c>
      <c r="H190" s="37">
        <v>1247.82</v>
      </c>
      <c r="I190" s="37">
        <v>4088.02</v>
      </c>
      <c r="J190" s="37">
        <v>486.35</v>
      </c>
      <c r="K190" s="37">
        <v>354.42</v>
      </c>
      <c r="L190" s="38">
        <v>0</v>
      </c>
      <c r="M190" s="37">
        <v>0</v>
      </c>
      <c r="N190" s="58">
        <f t="shared" si="2"/>
        <v>254771.62</v>
      </c>
    </row>
    <row r="191" spans="1:14" s="48" customFormat="1" ht="30" x14ac:dyDescent="0.3">
      <c r="A191" s="41" t="s">
        <v>374</v>
      </c>
      <c r="B191" s="42" t="s">
        <v>375</v>
      </c>
      <c r="C191" s="37">
        <v>152821.75</v>
      </c>
      <c r="D191" s="37">
        <v>89123.09</v>
      </c>
      <c r="E191" s="37">
        <v>2191.09</v>
      </c>
      <c r="F191" s="37">
        <v>5843.53</v>
      </c>
      <c r="G191" s="37">
        <v>3672.53</v>
      </c>
      <c r="H191" s="37">
        <v>994.98</v>
      </c>
      <c r="I191" s="37">
        <v>2868.2</v>
      </c>
      <c r="J191" s="37">
        <v>429.29</v>
      </c>
      <c r="K191" s="37">
        <v>260.60000000000002</v>
      </c>
      <c r="L191" s="38">
        <v>0</v>
      </c>
      <c r="M191" s="37">
        <v>0</v>
      </c>
      <c r="N191" s="58">
        <f t="shared" si="2"/>
        <v>258205.06000000003</v>
      </c>
    </row>
    <row r="192" spans="1:14" s="48" customFormat="1" ht="15.6" x14ac:dyDescent="0.3">
      <c r="A192" s="41" t="s">
        <v>376</v>
      </c>
      <c r="B192" s="42" t="s">
        <v>377</v>
      </c>
      <c r="C192" s="37">
        <v>21991958.280000001</v>
      </c>
      <c r="D192" s="37">
        <v>7671319.1799999997</v>
      </c>
      <c r="E192" s="37">
        <v>231501.85</v>
      </c>
      <c r="F192" s="37">
        <v>473865.22</v>
      </c>
      <c r="G192" s="37">
        <v>386835.33</v>
      </c>
      <c r="H192" s="37">
        <v>178365.81</v>
      </c>
      <c r="I192" s="37">
        <v>508407.56</v>
      </c>
      <c r="J192" s="37">
        <v>32382.89</v>
      </c>
      <c r="K192" s="37">
        <v>68243.69</v>
      </c>
      <c r="L192" s="38">
        <v>0</v>
      </c>
      <c r="M192" s="37">
        <v>266237.21000000002</v>
      </c>
      <c r="N192" s="58">
        <f t="shared" si="2"/>
        <v>31809117.02</v>
      </c>
    </row>
    <row r="193" spans="1:14" s="48" customFormat="1" ht="15.6" x14ac:dyDescent="0.3">
      <c r="A193" s="41" t="s">
        <v>378</v>
      </c>
      <c r="B193" s="42" t="s">
        <v>379</v>
      </c>
      <c r="C193" s="37">
        <v>542469.69000000006</v>
      </c>
      <c r="D193" s="37">
        <v>100173.8</v>
      </c>
      <c r="E193" s="37">
        <v>6672.55</v>
      </c>
      <c r="F193" s="37">
        <v>15007.78</v>
      </c>
      <c r="G193" s="37">
        <v>22048.65</v>
      </c>
      <c r="H193" s="37">
        <v>4170.88</v>
      </c>
      <c r="I193" s="37">
        <v>16809.689999999999</v>
      </c>
      <c r="J193" s="37">
        <v>1104.96</v>
      </c>
      <c r="K193" s="37">
        <v>1463.67</v>
      </c>
      <c r="L193" s="38">
        <v>0</v>
      </c>
      <c r="M193" s="37">
        <v>0</v>
      </c>
      <c r="N193" s="58">
        <f t="shared" si="2"/>
        <v>709921.67000000016</v>
      </c>
    </row>
    <row r="194" spans="1:14" s="48" customFormat="1" ht="15.6" x14ac:dyDescent="0.3">
      <c r="A194" s="41" t="s">
        <v>380</v>
      </c>
      <c r="B194" s="42" t="s">
        <v>381</v>
      </c>
      <c r="C194" s="37">
        <v>106418.81</v>
      </c>
      <c r="D194" s="37">
        <v>60215.68</v>
      </c>
      <c r="E194" s="37">
        <v>1717.96</v>
      </c>
      <c r="F194" s="37">
        <v>4975.09</v>
      </c>
      <c r="G194" s="37">
        <v>1292.55</v>
      </c>
      <c r="H194" s="37">
        <v>600.33000000000004</v>
      </c>
      <c r="I194" s="37">
        <v>1067.06</v>
      </c>
      <c r="J194" s="37">
        <v>362.69</v>
      </c>
      <c r="K194" s="37">
        <v>102.3</v>
      </c>
      <c r="L194" s="38">
        <v>4287</v>
      </c>
      <c r="M194" s="37">
        <v>0</v>
      </c>
      <c r="N194" s="58">
        <f t="shared" si="2"/>
        <v>181039.46999999994</v>
      </c>
    </row>
    <row r="195" spans="1:14" s="48" customFormat="1" ht="15.6" x14ac:dyDescent="0.3">
      <c r="A195" s="41" t="s">
        <v>382</v>
      </c>
      <c r="B195" s="42" t="s">
        <v>383</v>
      </c>
      <c r="C195" s="37">
        <v>181878.65000000002</v>
      </c>
      <c r="D195" s="37">
        <v>49841.79</v>
      </c>
      <c r="E195" s="37">
        <v>2578.96</v>
      </c>
      <c r="F195" s="37">
        <v>7005.9</v>
      </c>
      <c r="G195" s="37">
        <v>4542.87</v>
      </c>
      <c r="H195" s="37">
        <v>1160.0899999999999</v>
      </c>
      <c r="I195" s="37">
        <v>3386.31</v>
      </c>
      <c r="J195" s="37">
        <v>515.28</v>
      </c>
      <c r="K195" s="37">
        <v>293.29000000000002</v>
      </c>
      <c r="L195" s="38">
        <v>0</v>
      </c>
      <c r="M195" s="37">
        <v>0</v>
      </c>
      <c r="N195" s="58">
        <f t="shared" si="2"/>
        <v>251203.14</v>
      </c>
    </row>
    <row r="196" spans="1:14" s="48" customFormat="1" ht="15.6" x14ac:dyDescent="0.3">
      <c r="A196" s="41" t="s">
        <v>384</v>
      </c>
      <c r="B196" s="42" t="s">
        <v>385</v>
      </c>
      <c r="C196" s="37">
        <v>591255.81000000006</v>
      </c>
      <c r="D196" s="37">
        <v>300613.28000000003</v>
      </c>
      <c r="E196" s="37">
        <v>7153.28</v>
      </c>
      <c r="F196" s="37">
        <v>15629.59</v>
      </c>
      <c r="G196" s="37">
        <v>24210.13</v>
      </c>
      <c r="H196" s="37">
        <v>4637.28</v>
      </c>
      <c r="I196" s="37">
        <v>18549.25</v>
      </c>
      <c r="J196" s="37">
        <v>1150.77</v>
      </c>
      <c r="K196" s="37">
        <v>1670.28</v>
      </c>
      <c r="L196" s="38">
        <v>32157</v>
      </c>
      <c r="M196" s="37">
        <v>0</v>
      </c>
      <c r="N196" s="58">
        <f t="shared" si="2"/>
        <v>997026.67000000016</v>
      </c>
    </row>
    <row r="197" spans="1:14" s="48" customFormat="1" ht="15.6" x14ac:dyDescent="0.3">
      <c r="A197" s="41" t="s">
        <v>386</v>
      </c>
      <c r="B197" s="42" t="s">
        <v>387</v>
      </c>
      <c r="C197" s="37">
        <v>268242.32</v>
      </c>
      <c r="D197" s="37">
        <v>43609.599999999999</v>
      </c>
      <c r="E197" s="37">
        <v>3356.35</v>
      </c>
      <c r="F197" s="37">
        <v>6991.77</v>
      </c>
      <c r="G197" s="37">
        <v>7913.82</v>
      </c>
      <c r="H197" s="37">
        <v>2175.71</v>
      </c>
      <c r="I197" s="37">
        <v>7333.07</v>
      </c>
      <c r="J197" s="37">
        <v>512.91999999999996</v>
      </c>
      <c r="K197" s="37">
        <v>807.9</v>
      </c>
      <c r="L197" s="38">
        <v>4824</v>
      </c>
      <c r="M197" s="37">
        <v>0</v>
      </c>
      <c r="N197" s="58">
        <f t="shared" si="2"/>
        <v>345767.46</v>
      </c>
    </row>
    <row r="198" spans="1:14" s="48" customFormat="1" ht="15.6" x14ac:dyDescent="0.3">
      <c r="A198" s="41" t="s">
        <v>388</v>
      </c>
      <c r="B198" s="42" t="s">
        <v>389</v>
      </c>
      <c r="C198" s="37">
        <v>1551893.87</v>
      </c>
      <c r="D198" s="37">
        <v>687930.24</v>
      </c>
      <c r="E198" s="37">
        <v>18188.98</v>
      </c>
      <c r="F198" s="37">
        <v>36400.129999999997</v>
      </c>
      <c r="G198" s="37">
        <v>56024.82</v>
      </c>
      <c r="H198" s="37">
        <v>12831.28</v>
      </c>
      <c r="I198" s="37">
        <v>48349.08</v>
      </c>
      <c r="J198" s="37">
        <v>2657.47</v>
      </c>
      <c r="K198" s="37">
        <v>4916.12</v>
      </c>
      <c r="L198" s="38">
        <v>43707</v>
      </c>
      <c r="M198" s="37">
        <v>282760.59000000003</v>
      </c>
      <c r="N198" s="58">
        <f t="shared" si="2"/>
        <v>2745659.58</v>
      </c>
    </row>
    <row r="199" spans="1:14" s="48" customFormat="1" ht="15.6" x14ac:dyDescent="0.3">
      <c r="A199" s="41" t="s">
        <v>390</v>
      </c>
      <c r="B199" s="42" t="s">
        <v>391</v>
      </c>
      <c r="C199" s="37">
        <v>53245.68</v>
      </c>
      <c r="D199" s="37">
        <v>23832.799999999999</v>
      </c>
      <c r="E199" s="37">
        <v>849.22</v>
      </c>
      <c r="F199" s="37">
        <v>2372.9</v>
      </c>
      <c r="G199" s="37">
        <v>725.72</v>
      </c>
      <c r="H199" s="37">
        <v>317.76</v>
      </c>
      <c r="I199" s="37">
        <v>636.13</v>
      </c>
      <c r="J199" s="37">
        <v>182.77</v>
      </c>
      <c r="K199" s="37">
        <v>64.53</v>
      </c>
      <c r="L199" s="38">
        <v>1983</v>
      </c>
      <c r="M199" s="37">
        <v>0</v>
      </c>
      <c r="N199" s="58">
        <f t="shared" si="2"/>
        <v>84210.51</v>
      </c>
    </row>
    <row r="200" spans="1:14" s="48" customFormat="1" ht="15.6" x14ac:dyDescent="0.3">
      <c r="A200" s="41" t="s">
        <v>392</v>
      </c>
      <c r="B200" s="42" t="s">
        <v>393</v>
      </c>
      <c r="C200" s="37">
        <v>202830.82</v>
      </c>
      <c r="D200" s="37">
        <v>79011.399999999994</v>
      </c>
      <c r="E200" s="37">
        <v>2510.4</v>
      </c>
      <c r="F200" s="37">
        <v>5165.2700000000004</v>
      </c>
      <c r="G200" s="37">
        <v>3684.31</v>
      </c>
      <c r="H200" s="37">
        <v>1653.94</v>
      </c>
      <c r="I200" s="37">
        <v>4689.99</v>
      </c>
      <c r="J200" s="37">
        <v>397.13</v>
      </c>
      <c r="K200" s="37">
        <v>618.5</v>
      </c>
      <c r="L200" s="38">
        <v>0</v>
      </c>
      <c r="M200" s="37">
        <v>0</v>
      </c>
      <c r="N200" s="58">
        <f t="shared" si="2"/>
        <v>300561.76</v>
      </c>
    </row>
    <row r="201" spans="1:14" s="48" customFormat="1" ht="15.6" x14ac:dyDescent="0.3">
      <c r="A201" s="41" t="s">
        <v>394</v>
      </c>
      <c r="B201" s="42" t="s">
        <v>395</v>
      </c>
      <c r="C201" s="37">
        <v>220665.65000000002</v>
      </c>
      <c r="D201" s="37">
        <v>46240.54</v>
      </c>
      <c r="E201" s="37">
        <v>2765.71</v>
      </c>
      <c r="F201" s="37">
        <v>5859.67</v>
      </c>
      <c r="G201" s="37">
        <v>6853.76</v>
      </c>
      <c r="H201" s="37">
        <v>1768.49</v>
      </c>
      <c r="I201" s="37">
        <v>6209.93</v>
      </c>
      <c r="J201" s="37">
        <v>442.55</v>
      </c>
      <c r="K201" s="37">
        <v>647.79</v>
      </c>
      <c r="L201" s="38">
        <v>0</v>
      </c>
      <c r="M201" s="37">
        <v>0</v>
      </c>
      <c r="N201" s="58">
        <f t="shared" ref="N201:N264" si="3">SUM(C201:M201)</f>
        <v>291454.08999999997</v>
      </c>
    </row>
    <row r="202" spans="1:14" s="48" customFormat="1" ht="15.6" x14ac:dyDescent="0.3">
      <c r="A202" s="41" t="s">
        <v>396</v>
      </c>
      <c r="B202" s="42" t="s">
        <v>397</v>
      </c>
      <c r="C202" s="37">
        <v>221405</v>
      </c>
      <c r="D202" s="37">
        <v>78091.98</v>
      </c>
      <c r="E202" s="37">
        <v>2695.44</v>
      </c>
      <c r="F202" s="37">
        <v>6430.04</v>
      </c>
      <c r="G202" s="37">
        <v>3360.85</v>
      </c>
      <c r="H202" s="37">
        <v>1620.63</v>
      </c>
      <c r="I202" s="37">
        <v>4113.13</v>
      </c>
      <c r="J202" s="37">
        <v>529.82000000000005</v>
      </c>
      <c r="K202" s="37">
        <v>534.38</v>
      </c>
      <c r="L202" s="38">
        <v>0</v>
      </c>
      <c r="M202" s="37">
        <v>0</v>
      </c>
      <c r="N202" s="58">
        <f t="shared" si="3"/>
        <v>318781.26999999996</v>
      </c>
    </row>
    <row r="203" spans="1:14" s="48" customFormat="1" ht="15.6" x14ac:dyDescent="0.3">
      <c r="A203" s="41" t="s">
        <v>398</v>
      </c>
      <c r="B203" s="42" t="s">
        <v>399</v>
      </c>
      <c r="C203" s="37">
        <v>183174.22999999998</v>
      </c>
      <c r="D203" s="37">
        <v>70023.75</v>
      </c>
      <c r="E203" s="37">
        <v>2606.7399999999998</v>
      </c>
      <c r="F203" s="37">
        <v>7268.91</v>
      </c>
      <c r="G203" s="37">
        <v>2697.87</v>
      </c>
      <c r="H203" s="37">
        <v>1122.28</v>
      </c>
      <c r="I203" s="37">
        <v>2406.98</v>
      </c>
      <c r="J203" s="37">
        <v>592.20000000000005</v>
      </c>
      <c r="K203" s="37">
        <v>258</v>
      </c>
      <c r="L203" s="38">
        <v>0</v>
      </c>
      <c r="M203" s="37">
        <v>0</v>
      </c>
      <c r="N203" s="58">
        <f t="shared" si="3"/>
        <v>270150.95999999996</v>
      </c>
    </row>
    <row r="204" spans="1:14" s="48" customFormat="1" ht="15.6" x14ac:dyDescent="0.3">
      <c r="A204" s="41" t="s">
        <v>400</v>
      </c>
      <c r="B204" s="42" t="s">
        <v>401</v>
      </c>
      <c r="C204" s="37">
        <v>85119.65</v>
      </c>
      <c r="D204" s="37">
        <v>40123.620000000003</v>
      </c>
      <c r="E204" s="37">
        <v>1330.46</v>
      </c>
      <c r="F204" s="37">
        <v>3672.53</v>
      </c>
      <c r="G204" s="37">
        <v>991.59</v>
      </c>
      <c r="H204" s="37">
        <v>521.67999999999995</v>
      </c>
      <c r="I204" s="37">
        <v>1006.82</v>
      </c>
      <c r="J204" s="37">
        <v>267.93</v>
      </c>
      <c r="K204" s="37">
        <v>115.42</v>
      </c>
      <c r="L204" s="38">
        <v>0</v>
      </c>
      <c r="M204" s="37">
        <v>0</v>
      </c>
      <c r="N204" s="58">
        <f t="shared" si="3"/>
        <v>133149.70000000001</v>
      </c>
    </row>
    <row r="205" spans="1:14" s="48" customFormat="1" ht="15.6" x14ac:dyDescent="0.3">
      <c r="A205" s="41" t="s">
        <v>402</v>
      </c>
      <c r="B205" s="42" t="s">
        <v>403</v>
      </c>
      <c r="C205" s="37">
        <v>382737.26</v>
      </c>
      <c r="D205" s="37">
        <v>165979.48000000001</v>
      </c>
      <c r="E205" s="37">
        <v>4694.74</v>
      </c>
      <c r="F205" s="37">
        <v>10891.62</v>
      </c>
      <c r="G205" s="37">
        <v>8118.55</v>
      </c>
      <c r="H205" s="37">
        <v>2874.38</v>
      </c>
      <c r="I205" s="37">
        <v>8371.07</v>
      </c>
      <c r="J205" s="37">
        <v>814.39</v>
      </c>
      <c r="K205" s="37">
        <v>980.42</v>
      </c>
      <c r="L205" s="38">
        <v>0</v>
      </c>
      <c r="M205" s="37">
        <v>0</v>
      </c>
      <c r="N205" s="58">
        <f t="shared" si="3"/>
        <v>585461.91</v>
      </c>
    </row>
    <row r="206" spans="1:14" s="48" customFormat="1" ht="15.6" x14ac:dyDescent="0.3">
      <c r="A206" s="41" t="s">
        <v>404</v>
      </c>
      <c r="B206" s="42" t="s">
        <v>405</v>
      </c>
      <c r="C206" s="37">
        <v>1767750.26</v>
      </c>
      <c r="D206" s="37">
        <v>643987.92000000004</v>
      </c>
      <c r="E206" s="37">
        <v>20828.75</v>
      </c>
      <c r="F206" s="37">
        <v>46738.12</v>
      </c>
      <c r="G206" s="37">
        <v>75047.08</v>
      </c>
      <c r="H206" s="37">
        <v>13615.62</v>
      </c>
      <c r="I206" s="37">
        <v>55804.62</v>
      </c>
      <c r="J206" s="37">
        <v>3342.46</v>
      </c>
      <c r="K206" s="37">
        <v>4831.76</v>
      </c>
      <c r="L206" s="38">
        <v>101574</v>
      </c>
      <c r="M206" s="37">
        <v>0</v>
      </c>
      <c r="N206" s="58">
        <f t="shared" si="3"/>
        <v>2733520.5900000003</v>
      </c>
    </row>
    <row r="207" spans="1:14" s="48" customFormat="1" ht="15.6" x14ac:dyDescent="0.3">
      <c r="A207" s="41" t="s">
        <v>406</v>
      </c>
      <c r="B207" s="42" t="s">
        <v>407</v>
      </c>
      <c r="C207" s="37">
        <v>96989.02</v>
      </c>
      <c r="D207" s="37">
        <v>42537.78</v>
      </c>
      <c r="E207" s="37">
        <v>1559.26</v>
      </c>
      <c r="F207" s="37">
        <v>4608.29</v>
      </c>
      <c r="G207" s="37">
        <v>1249.3</v>
      </c>
      <c r="H207" s="37">
        <v>529.33000000000004</v>
      </c>
      <c r="I207" s="37">
        <v>925.02</v>
      </c>
      <c r="J207" s="37">
        <v>333.5</v>
      </c>
      <c r="K207" s="37">
        <v>80.09</v>
      </c>
      <c r="L207" s="38">
        <v>0</v>
      </c>
      <c r="M207" s="37">
        <v>0</v>
      </c>
      <c r="N207" s="58">
        <f t="shared" si="3"/>
        <v>148811.58999999997</v>
      </c>
    </row>
    <row r="208" spans="1:14" s="48" customFormat="1" ht="15.6" x14ac:dyDescent="0.3">
      <c r="A208" s="41" t="s">
        <v>408</v>
      </c>
      <c r="B208" s="42" t="s">
        <v>409</v>
      </c>
      <c r="C208" s="37">
        <v>281676.59999999998</v>
      </c>
      <c r="D208" s="37">
        <v>57662.2</v>
      </c>
      <c r="E208" s="37">
        <v>3782.68</v>
      </c>
      <c r="F208" s="37">
        <v>9475.32</v>
      </c>
      <c r="G208" s="37">
        <v>9350.69</v>
      </c>
      <c r="H208" s="37">
        <v>1975.16</v>
      </c>
      <c r="I208" s="37">
        <v>6933.91</v>
      </c>
      <c r="J208" s="37">
        <v>695.27</v>
      </c>
      <c r="K208" s="37">
        <v>600.36</v>
      </c>
      <c r="L208" s="38">
        <v>0</v>
      </c>
      <c r="M208" s="37">
        <v>0</v>
      </c>
      <c r="N208" s="58">
        <f t="shared" si="3"/>
        <v>372152.18999999994</v>
      </c>
    </row>
    <row r="209" spans="1:14" s="48" customFormat="1" ht="15.6" x14ac:dyDescent="0.3">
      <c r="A209" s="41" t="s">
        <v>410</v>
      </c>
      <c r="B209" s="42" t="s">
        <v>411</v>
      </c>
      <c r="C209" s="37">
        <v>168744.46</v>
      </c>
      <c r="D209" s="37">
        <v>37976.6</v>
      </c>
      <c r="E209" s="37">
        <v>2328.63</v>
      </c>
      <c r="F209" s="37">
        <v>5791.7</v>
      </c>
      <c r="G209" s="37">
        <v>4678.58</v>
      </c>
      <c r="H209" s="37">
        <v>1189.3800000000001</v>
      </c>
      <c r="I209" s="37">
        <v>3801.34</v>
      </c>
      <c r="J209" s="37">
        <v>422.64</v>
      </c>
      <c r="K209" s="37">
        <v>361.57</v>
      </c>
      <c r="L209" s="38">
        <v>7848</v>
      </c>
      <c r="M209" s="37">
        <v>0</v>
      </c>
      <c r="N209" s="58">
        <f t="shared" si="3"/>
        <v>233142.90000000002</v>
      </c>
    </row>
    <row r="210" spans="1:14" s="48" customFormat="1" ht="15.6" x14ac:dyDescent="0.3">
      <c r="A210" s="41" t="s">
        <v>412</v>
      </c>
      <c r="B210" s="42" t="s">
        <v>413</v>
      </c>
      <c r="C210" s="37">
        <v>352368.89</v>
      </c>
      <c r="D210" s="37">
        <v>110857.14</v>
      </c>
      <c r="E210" s="37">
        <v>4415.01</v>
      </c>
      <c r="F210" s="37">
        <v>10242.83</v>
      </c>
      <c r="G210" s="37">
        <v>11391.99</v>
      </c>
      <c r="H210" s="37">
        <v>2650.12</v>
      </c>
      <c r="I210" s="37">
        <v>9364.41</v>
      </c>
      <c r="J210" s="37">
        <v>733.58</v>
      </c>
      <c r="K210" s="37">
        <v>902.46</v>
      </c>
      <c r="L210" s="38">
        <v>0</v>
      </c>
      <c r="M210" s="37">
        <v>0</v>
      </c>
      <c r="N210" s="58">
        <f t="shared" si="3"/>
        <v>502926.43000000005</v>
      </c>
    </row>
    <row r="211" spans="1:14" s="48" customFormat="1" ht="15.6" x14ac:dyDescent="0.3">
      <c r="A211" s="41" t="s">
        <v>414</v>
      </c>
      <c r="B211" s="42" t="s">
        <v>415</v>
      </c>
      <c r="C211" s="37">
        <v>270057.95</v>
      </c>
      <c r="D211" s="37">
        <v>63008.68</v>
      </c>
      <c r="E211" s="37">
        <v>3691.19</v>
      </c>
      <c r="F211" s="37">
        <v>9225.23</v>
      </c>
      <c r="G211" s="37">
        <v>8995.7800000000007</v>
      </c>
      <c r="H211" s="37">
        <v>1895.38</v>
      </c>
      <c r="I211" s="37">
        <v>6624.95</v>
      </c>
      <c r="J211" s="37">
        <v>679.62</v>
      </c>
      <c r="K211" s="37">
        <v>573.61</v>
      </c>
      <c r="L211" s="38">
        <v>0</v>
      </c>
      <c r="M211" s="37">
        <v>0</v>
      </c>
      <c r="N211" s="58">
        <f t="shared" si="3"/>
        <v>364752.39</v>
      </c>
    </row>
    <row r="212" spans="1:14" s="48" customFormat="1" ht="15.6" x14ac:dyDescent="0.3">
      <c r="A212" s="41" t="s">
        <v>416</v>
      </c>
      <c r="B212" s="42" t="s">
        <v>417</v>
      </c>
      <c r="C212" s="37">
        <v>88980.81</v>
      </c>
      <c r="D212" s="37">
        <v>38132.92</v>
      </c>
      <c r="E212" s="37">
        <v>1275.99</v>
      </c>
      <c r="F212" s="37">
        <v>3473.72</v>
      </c>
      <c r="G212" s="37">
        <v>1557.33</v>
      </c>
      <c r="H212" s="37">
        <v>565.80999999999995</v>
      </c>
      <c r="I212" s="37">
        <v>1378.99</v>
      </c>
      <c r="J212" s="37">
        <v>249.49</v>
      </c>
      <c r="K212" s="37">
        <v>141.54</v>
      </c>
      <c r="L212" s="38">
        <v>0</v>
      </c>
      <c r="M212" s="37">
        <v>0</v>
      </c>
      <c r="N212" s="58">
        <f t="shared" si="3"/>
        <v>135756.59999999998</v>
      </c>
    </row>
    <row r="213" spans="1:14" s="48" customFormat="1" ht="15.6" x14ac:dyDescent="0.3">
      <c r="A213" s="41" t="s">
        <v>418</v>
      </c>
      <c r="B213" s="42" t="s">
        <v>419</v>
      </c>
      <c r="C213" s="37">
        <v>1104299.03</v>
      </c>
      <c r="D213" s="37">
        <v>273605.73</v>
      </c>
      <c r="E213" s="37">
        <v>13623.37</v>
      </c>
      <c r="F213" s="37">
        <v>31305.91</v>
      </c>
      <c r="G213" s="37">
        <v>43022.57</v>
      </c>
      <c r="H213" s="37">
        <v>8471.59</v>
      </c>
      <c r="I213" s="37">
        <v>32664.89</v>
      </c>
      <c r="J213" s="37">
        <v>2262.7600000000002</v>
      </c>
      <c r="K213" s="37">
        <v>2926.69</v>
      </c>
      <c r="L213" s="38">
        <v>0</v>
      </c>
      <c r="M213" s="37">
        <v>45634.37</v>
      </c>
      <c r="N213" s="58">
        <f t="shared" si="3"/>
        <v>1557816.9100000001</v>
      </c>
    </row>
    <row r="214" spans="1:14" s="48" customFormat="1" ht="15.6" x14ac:dyDescent="0.3">
      <c r="A214" s="41" t="s">
        <v>420</v>
      </c>
      <c r="B214" s="42" t="s">
        <v>421</v>
      </c>
      <c r="C214" s="37">
        <v>202256.37</v>
      </c>
      <c r="D214" s="37">
        <v>77449.06</v>
      </c>
      <c r="E214" s="37">
        <v>2618.64</v>
      </c>
      <c r="F214" s="37">
        <v>5868.36</v>
      </c>
      <c r="G214" s="37">
        <v>5990.5</v>
      </c>
      <c r="H214" s="37">
        <v>1558.18</v>
      </c>
      <c r="I214" s="37">
        <v>5271.52</v>
      </c>
      <c r="J214" s="37">
        <v>453.51</v>
      </c>
      <c r="K214" s="37">
        <v>541.64</v>
      </c>
      <c r="L214" s="38">
        <v>0</v>
      </c>
      <c r="M214" s="37">
        <v>0</v>
      </c>
      <c r="N214" s="58">
        <f t="shared" si="3"/>
        <v>302007.78000000003</v>
      </c>
    </row>
    <row r="215" spans="1:14" s="48" customFormat="1" ht="15.6" x14ac:dyDescent="0.3">
      <c r="A215" s="41" t="s">
        <v>422</v>
      </c>
      <c r="B215" s="42" t="s">
        <v>423</v>
      </c>
      <c r="C215" s="37">
        <v>1147060.71</v>
      </c>
      <c r="D215" s="37">
        <v>197875.06</v>
      </c>
      <c r="E215" s="37">
        <v>13834.88</v>
      </c>
      <c r="F215" s="37">
        <v>31199.23</v>
      </c>
      <c r="G215" s="37">
        <v>47940.11</v>
      </c>
      <c r="H215" s="37">
        <v>8793.09</v>
      </c>
      <c r="I215" s="37">
        <v>35637.660000000003</v>
      </c>
      <c r="J215" s="37">
        <v>2346.0700000000002</v>
      </c>
      <c r="K215" s="37">
        <v>3085.63</v>
      </c>
      <c r="L215" s="38">
        <v>0</v>
      </c>
      <c r="M215" s="37">
        <v>37830.85</v>
      </c>
      <c r="N215" s="58">
        <f t="shared" si="3"/>
        <v>1525603.29</v>
      </c>
    </row>
    <row r="216" spans="1:14" s="48" customFormat="1" ht="15.6" x14ac:dyDescent="0.3">
      <c r="A216" s="41" t="s">
        <v>424</v>
      </c>
      <c r="B216" s="42" t="s">
        <v>425</v>
      </c>
      <c r="C216" s="37">
        <v>521228.46</v>
      </c>
      <c r="D216" s="37">
        <v>82615.600000000006</v>
      </c>
      <c r="E216" s="37">
        <v>6784.02</v>
      </c>
      <c r="F216" s="37">
        <v>16370.7</v>
      </c>
      <c r="G216" s="37">
        <v>17504.59</v>
      </c>
      <c r="H216" s="37">
        <v>3789.01</v>
      </c>
      <c r="I216" s="37">
        <v>13478.92</v>
      </c>
      <c r="J216" s="37">
        <v>1202.1400000000001</v>
      </c>
      <c r="K216" s="37">
        <v>1222.68</v>
      </c>
      <c r="L216" s="38">
        <v>0</v>
      </c>
      <c r="M216" s="37">
        <v>0</v>
      </c>
      <c r="N216" s="58">
        <f t="shared" si="3"/>
        <v>664196.12000000011</v>
      </c>
    </row>
    <row r="217" spans="1:14" s="48" customFormat="1" ht="15.6" x14ac:dyDescent="0.3">
      <c r="A217" s="41" t="s">
        <v>426</v>
      </c>
      <c r="B217" s="42" t="s">
        <v>427</v>
      </c>
      <c r="C217" s="37">
        <v>127234.94</v>
      </c>
      <c r="D217" s="37">
        <v>65154.29</v>
      </c>
      <c r="E217" s="37">
        <v>2009.87</v>
      </c>
      <c r="F217" s="37">
        <v>5834.37</v>
      </c>
      <c r="G217" s="37">
        <v>1531.53</v>
      </c>
      <c r="H217" s="37">
        <v>719.37</v>
      </c>
      <c r="I217" s="37">
        <v>1271.1099999999999</v>
      </c>
      <c r="J217" s="37">
        <v>428.53</v>
      </c>
      <c r="K217" s="37">
        <v>125.58</v>
      </c>
      <c r="L217" s="38">
        <v>0</v>
      </c>
      <c r="M217" s="37">
        <v>0</v>
      </c>
      <c r="N217" s="58">
        <f t="shared" si="3"/>
        <v>204309.58999999997</v>
      </c>
    </row>
    <row r="218" spans="1:14" s="48" customFormat="1" ht="15.6" x14ac:dyDescent="0.3">
      <c r="A218" s="41" t="s">
        <v>428</v>
      </c>
      <c r="B218" s="42" t="s">
        <v>429</v>
      </c>
      <c r="C218" s="37">
        <v>424225.43</v>
      </c>
      <c r="D218" s="37">
        <v>61880.800000000003</v>
      </c>
      <c r="E218" s="37">
        <v>5525.86</v>
      </c>
      <c r="F218" s="37">
        <v>13666.29</v>
      </c>
      <c r="G218" s="37">
        <v>14355.5</v>
      </c>
      <c r="H218" s="37">
        <v>3016.92</v>
      </c>
      <c r="I218" s="37">
        <v>10847.53</v>
      </c>
      <c r="J218" s="37">
        <v>1004.03</v>
      </c>
      <c r="K218" s="37">
        <v>943.55</v>
      </c>
      <c r="L218" s="38">
        <v>11347</v>
      </c>
      <c r="M218" s="37">
        <v>0</v>
      </c>
      <c r="N218" s="58">
        <f t="shared" si="3"/>
        <v>546812.91</v>
      </c>
    </row>
    <row r="219" spans="1:14" s="48" customFormat="1" ht="15.6" x14ac:dyDescent="0.3">
      <c r="A219" s="41" t="s">
        <v>430</v>
      </c>
      <c r="B219" s="42" t="s">
        <v>431</v>
      </c>
      <c r="C219" s="37">
        <v>253108.39</v>
      </c>
      <c r="D219" s="37">
        <v>67081.64</v>
      </c>
      <c r="E219" s="37">
        <v>3302.56</v>
      </c>
      <c r="F219" s="37">
        <v>8029.66</v>
      </c>
      <c r="G219" s="37">
        <v>8620.7800000000007</v>
      </c>
      <c r="H219" s="37">
        <v>1828.54</v>
      </c>
      <c r="I219" s="37">
        <v>6545.73</v>
      </c>
      <c r="J219" s="37">
        <v>580.73</v>
      </c>
      <c r="K219" s="37">
        <v>585.05999999999995</v>
      </c>
      <c r="L219" s="38">
        <v>3311</v>
      </c>
      <c r="M219" s="37">
        <v>0</v>
      </c>
      <c r="N219" s="58">
        <f t="shared" si="3"/>
        <v>352994.08999999997</v>
      </c>
    </row>
    <row r="220" spans="1:14" s="48" customFormat="1" ht="15.6" x14ac:dyDescent="0.3">
      <c r="A220" s="41" t="s">
        <v>432</v>
      </c>
      <c r="B220" s="42" t="s">
        <v>433</v>
      </c>
      <c r="C220" s="37">
        <v>247618.75</v>
      </c>
      <c r="D220" s="37">
        <v>54352.6</v>
      </c>
      <c r="E220" s="37">
        <v>3437.13</v>
      </c>
      <c r="F220" s="37">
        <v>8679.2800000000007</v>
      </c>
      <c r="G220" s="37">
        <v>7942.15</v>
      </c>
      <c r="H220" s="37">
        <v>1717.84</v>
      </c>
      <c r="I220" s="37">
        <v>5853.04</v>
      </c>
      <c r="J220" s="37">
        <v>637</v>
      </c>
      <c r="K220" s="37">
        <v>508.67</v>
      </c>
      <c r="L220" s="38">
        <v>0</v>
      </c>
      <c r="M220" s="37">
        <v>0</v>
      </c>
      <c r="N220" s="58">
        <f t="shared" si="3"/>
        <v>330746.46000000002</v>
      </c>
    </row>
    <row r="221" spans="1:14" s="48" customFormat="1" ht="15.6" x14ac:dyDescent="0.3">
      <c r="A221" s="41" t="s">
        <v>434</v>
      </c>
      <c r="B221" s="42" t="s">
        <v>435</v>
      </c>
      <c r="C221" s="37">
        <v>333252.35000000003</v>
      </c>
      <c r="D221" s="37">
        <v>144398.15</v>
      </c>
      <c r="E221" s="37">
        <v>4056.47</v>
      </c>
      <c r="F221" s="37">
        <v>10084.43</v>
      </c>
      <c r="G221" s="37">
        <v>10515.95</v>
      </c>
      <c r="H221" s="37">
        <v>2374.11</v>
      </c>
      <c r="I221" s="37">
        <v>8250.06</v>
      </c>
      <c r="J221" s="37">
        <v>701.52</v>
      </c>
      <c r="K221" s="37">
        <v>758.18</v>
      </c>
      <c r="L221" s="38">
        <v>0</v>
      </c>
      <c r="M221" s="37">
        <v>0</v>
      </c>
      <c r="N221" s="58">
        <f t="shared" si="3"/>
        <v>514391.22</v>
      </c>
    </row>
    <row r="222" spans="1:14" s="48" customFormat="1" ht="15.6" x14ac:dyDescent="0.3">
      <c r="A222" s="41" t="s">
        <v>436</v>
      </c>
      <c r="B222" s="42" t="s">
        <v>437</v>
      </c>
      <c r="C222" s="37">
        <v>189954.33000000002</v>
      </c>
      <c r="D222" s="37">
        <v>43944.2</v>
      </c>
      <c r="E222" s="37">
        <v>2668.53</v>
      </c>
      <c r="F222" s="37">
        <v>7108.31</v>
      </c>
      <c r="G222" s="37">
        <v>5052.7299999999996</v>
      </c>
      <c r="H222" s="37">
        <v>1241</v>
      </c>
      <c r="I222" s="37">
        <v>3806.82</v>
      </c>
      <c r="J222" s="37">
        <v>530.4</v>
      </c>
      <c r="K222" s="37">
        <v>329.61</v>
      </c>
      <c r="L222" s="38">
        <v>0</v>
      </c>
      <c r="M222" s="37">
        <v>0</v>
      </c>
      <c r="N222" s="58">
        <f t="shared" si="3"/>
        <v>254635.93000000002</v>
      </c>
    </row>
    <row r="223" spans="1:14" s="48" customFormat="1" ht="15.6" x14ac:dyDescent="0.3">
      <c r="A223" s="41" t="s">
        <v>438</v>
      </c>
      <c r="B223" s="42" t="s">
        <v>439</v>
      </c>
      <c r="C223" s="37">
        <v>106876.23000000001</v>
      </c>
      <c r="D223" s="37">
        <v>59156.68</v>
      </c>
      <c r="E223" s="37">
        <v>1381.5</v>
      </c>
      <c r="F223" s="37">
        <v>3524.71</v>
      </c>
      <c r="G223" s="37">
        <v>2140</v>
      </c>
      <c r="H223" s="37">
        <v>736.38</v>
      </c>
      <c r="I223" s="37">
        <v>2028.08</v>
      </c>
      <c r="J223" s="37">
        <v>275.29000000000002</v>
      </c>
      <c r="K223" s="37">
        <v>219.71</v>
      </c>
      <c r="L223" s="38">
        <v>1346</v>
      </c>
      <c r="M223" s="37">
        <v>0</v>
      </c>
      <c r="N223" s="58">
        <f t="shared" si="3"/>
        <v>177684.58</v>
      </c>
    </row>
    <row r="224" spans="1:14" s="48" customFormat="1" ht="15.6" x14ac:dyDescent="0.3">
      <c r="A224" s="41" t="s">
        <v>440</v>
      </c>
      <c r="B224" s="42" t="s">
        <v>441</v>
      </c>
      <c r="C224" s="37">
        <v>148839.99</v>
      </c>
      <c r="D224" s="37">
        <v>76915.16</v>
      </c>
      <c r="E224" s="37">
        <v>2176.36</v>
      </c>
      <c r="F224" s="37">
        <v>6006.1</v>
      </c>
      <c r="G224" s="37">
        <v>3058.81</v>
      </c>
      <c r="H224" s="37">
        <v>926.28</v>
      </c>
      <c r="I224" s="37">
        <v>2414.9299999999998</v>
      </c>
      <c r="J224" s="37">
        <v>432.47</v>
      </c>
      <c r="K224" s="37">
        <v>219.62</v>
      </c>
      <c r="L224" s="38">
        <v>6428</v>
      </c>
      <c r="M224" s="37">
        <v>0</v>
      </c>
      <c r="N224" s="58">
        <f t="shared" si="3"/>
        <v>247417.71999999997</v>
      </c>
    </row>
    <row r="225" spans="1:14" s="48" customFormat="1" ht="15.6" x14ac:dyDescent="0.3">
      <c r="A225" s="41" t="s">
        <v>442</v>
      </c>
      <c r="B225" s="42" t="s">
        <v>443</v>
      </c>
      <c r="C225" s="37">
        <v>298153.62</v>
      </c>
      <c r="D225" s="37">
        <v>59023.9</v>
      </c>
      <c r="E225" s="37">
        <v>3963.3</v>
      </c>
      <c r="F225" s="37">
        <v>9953.92</v>
      </c>
      <c r="G225" s="37">
        <v>8713.1200000000008</v>
      </c>
      <c r="H225" s="37">
        <v>2083.67</v>
      </c>
      <c r="I225" s="37">
        <v>6679.65</v>
      </c>
      <c r="J225" s="37">
        <v>758.85</v>
      </c>
      <c r="K225" s="37">
        <v>630.71</v>
      </c>
      <c r="L225" s="38">
        <v>0</v>
      </c>
      <c r="M225" s="37">
        <v>0</v>
      </c>
      <c r="N225" s="58">
        <f t="shared" si="3"/>
        <v>389960.74</v>
      </c>
    </row>
    <row r="226" spans="1:14" s="48" customFormat="1" ht="15.6" x14ac:dyDescent="0.3">
      <c r="A226" s="41" t="s">
        <v>444</v>
      </c>
      <c r="B226" s="42" t="s">
        <v>445</v>
      </c>
      <c r="C226" s="37">
        <v>100628.20999999999</v>
      </c>
      <c r="D226" s="37">
        <v>50252.53</v>
      </c>
      <c r="E226" s="37">
        <v>1617.26</v>
      </c>
      <c r="F226" s="37">
        <v>4745.68</v>
      </c>
      <c r="G226" s="37">
        <v>1351.54</v>
      </c>
      <c r="H226" s="37">
        <v>555.75</v>
      </c>
      <c r="I226" s="37">
        <v>1018.65</v>
      </c>
      <c r="J226" s="37">
        <v>345.59</v>
      </c>
      <c r="K226" s="37">
        <v>88.2</v>
      </c>
      <c r="L226" s="38">
        <v>0</v>
      </c>
      <c r="M226" s="37">
        <v>0</v>
      </c>
      <c r="N226" s="58">
        <f t="shared" si="3"/>
        <v>160603.41</v>
      </c>
    </row>
    <row r="227" spans="1:14" s="48" customFormat="1" ht="15.6" x14ac:dyDescent="0.3">
      <c r="A227" s="41" t="s">
        <v>446</v>
      </c>
      <c r="B227" s="42" t="s">
        <v>447</v>
      </c>
      <c r="C227" s="37">
        <v>276099.57</v>
      </c>
      <c r="D227" s="37">
        <v>77632.17</v>
      </c>
      <c r="E227" s="37">
        <v>3711.84</v>
      </c>
      <c r="F227" s="37">
        <v>8645.75</v>
      </c>
      <c r="G227" s="37">
        <v>6648.58</v>
      </c>
      <c r="H227" s="37">
        <v>2066.21</v>
      </c>
      <c r="I227" s="37">
        <v>6257.33</v>
      </c>
      <c r="J227" s="37">
        <v>642.86</v>
      </c>
      <c r="K227" s="37">
        <v>687.41</v>
      </c>
      <c r="L227" s="38">
        <v>20912</v>
      </c>
      <c r="M227" s="37">
        <v>0</v>
      </c>
      <c r="N227" s="58">
        <f t="shared" si="3"/>
        <v>403303.72000000003</v>
      </c>
    </row>
    <row r="228" spans="1:14" s="48" customFormat="1" ht="15.6" x14ac:dyDescent="0.3">
      <c r="A228" s="41" t="s">
        <v>448</v>
      </c>
      <c r="B228" s="42" t="s">
        <v>449</v>
      </c>
      <c r="C228" s="37">
        <v>253861.14</v>
      </c>
      <c r="D228" s="37">
        <v>123861.48</v>
      </c>
      <c r="E228" s="37">
        <v>3408.07</v>
      </c>
      <c r="F228" s="37">
        <v>8513.77</v>
      </c>
      <c r="G228" s="37">
        <v>6645.31</v>
      </c>
      <c r="H228" s="37">
        <v>1783.23</v>
      </c>
      <c r="I228" s="37">
        <v>5568.04</v>
      </c>
      <c r="J228" s="37">
        <v>637.66</v>
      </c>
      <c r="K228" s="37">
        <v>542.97</v>
      </c>
      <c r="L228" s="38">
        <v>7855</v>
      </c>
      <c r="M228" s="37">
        <v>0</v>
      </c>
      <c r="N228" s="58">
        <f t="shared" si="3"/>
        <v>412676.66999999993</v>
      </c>
    </row>
    <row r="229" spans="1:14" s="48" customFormat="1" ht="15.6" x14ac:dyDescent="0.3">
      <c r="A229" s="41" t="s">
        <v>450</v>
      </c>
      <c r="B229" s="42" t="s">
        <v>451</v>
      </c>
      <c r="C229" s="37">
        <v>129262.47</v>
      </c>
      <c r="D229" s="37">
        <v>61095.58</v>
      </c>
      <c r="E229" s="37">
        <v>1791.05</v>
      </c>
      <c r="F229" s="37">
        <v>4627.26</v>
      </c>
      <c r="G229" s="37">
        <v>3679.99</v>
      </c>
      <c r="H229" s="37">
        <v>876.2</v>
      </c>
      <c r="I229" s="37">
        <v>2836.59</v>
      </c>
      <c r="J229" s="37">
        <v>335.53</v>
      </c>
      <c r="K229" s="37">
        <v>250.11</v>
      </c>
      <c r="L229" s="38">
        <v>0</v>
      </c>
      <c r="M229" s="37">
        <v>0</v>
      </c>
      <c r="N229" s="58">
        <f t="shared" si="3"/>
        <v>204754.77999999997</v>
      </c>
    </row>
    <row r="230" spans="1:14" s="48" customFormat="1" ht="15.6" x14ac:dyDescent="0.3">
      <c r="A230" s="41" t="s">
        <v>452</v>
      </c>
      <c r="B230" s="42" t="s">
        <v>453</v>
      </c>
      <c r="C230" s="37">
        <v>139781.27000000002</v>
      </c>
      <c r="D230" s="37">
        <v>46988.71</v>
      </c>
      <c r="E230" s="37">
        <v>1987.79</v>
      </c>
      <c r="F230" s="37">
        <v>5361.71</v>
      </c>
      <c r="G230" s="37">
        <v>3514.51</v>
      </c>
      <c r="H230" s="37">
        <v>899.5</v>
      </c>
      <c r="I230" s="37">
        <v>2670.2</v>
      </c>
      <c r="J230" s="37">
        <v>389.79</v>
      </c>
      <c r="K230" s="37">
        <v>231.2</v>
      </c>
      <c r="L230" s="38">
        <v>0</v>
      </c>
      <c r="M230" s="37">
        <v>0</v>
      </c>
      <c r="N230" s="58">
        <f t="shared" si="3"/>
        <v>201824.68000000005</v>
      </c>
    </row>
    <row r="231" spans="1:14" s="48" customFormat="1" ht="15.6" x14ac:dyDescent="0.3">
      <c r="A231" s="41" t="s">
        <v>454</v>
      </c>
      <c r="B231" s="42" t="s">
        <v>455</v>
      </c>
      <c r="C231" s="37">
        <v>103460.06</v>
      </c>
      <c r="D231" s="37">
        <v>76974.5</v>
      </c>
      <c r="E231" s="37">
        <v>1557.71</v>
      </c>
      <c r="F231" s="37">
        <v>4204.75</v>
      </c>
      <c r="G231" s="37">
        <v>1074.6500000000001</v>
      </c>
      <c r="H231" s="37">
        <v>658.79</v>
      </c>
      <c r="I231" s="37">
        <v>1272.8499999999999</v>
      </c>
      <c r="J231" s="37">
        <v>303.52</v>
      </c>
      <c r="K231" s="37">
        <v>162.04</v>
      </c>
      <c r="L231" s="38">
        <v>0</v>
      </c>
      <c r="M231" s="37">
        <v>0</v>
      </c>
      <c r="N231" s="58">
        <f t="shared" si="3"/>
        <v>189668.87</v>
      </c>
    </row>
    <row r="232" spans="1:14" s="48" customFormat="1" ht="15.6" x14ac:dyDescent="0.3">
      <c r="A232" s="41" t="s">
        <v>456</v>
      </c>
      <c r="B232" s="42" t="s">
        <v>457</v>
      </c>
      <c r="C232" s="37">
        <v>80332.36</v>
      </c>
      <c r="D232" s="37">
        <v>45766.8</v>
      </c>
      <c r="E232" s="37">
        <v>1193.78</v>
      </c>
      <c r="F232" s="37">
        <v>3193.27</v>
      </c>
      <c r="G232" s="37">
        <v>1574.72</v>
      </c>
      <c r="H232" s="37">
        <v>518.15</v>
      </c>
      <c r="I232" s="37">
        <v>1340.05</v>
      </c>
      <c r="J232" s="37">
        <v>232.43</v>
      </c>
      <c r="K232" s="37">
        <v>131.72999999999999</v>
      </c>
      <c r="L232" s="38">
        <v>0</v>
      </c>
      <c r="M232" s="37">
        <v>0</v>
      </c>
      <c r="N232" s="58">
        <f t="shared" si="3"/>
        <v>134283.28999999998</v>
      </c>
    </row>
    <row r="233" spans="1:14" s="48" customFormat="1" ht="15.6" x14ac:dyDescent="0.3">
      <c r="A233" s="41" t="s">
        <v>458</v>
      </c>
      <c r="B233" s="42" t="s">
        <v>459</v>
      </c>
      <c r="C233" s="37">
        <v>397470</v>
      </c>
      <c r="D233" s="37">
        <v>62250</v>
      </c>
      <c r="E233" s="37">
        <v>5117.1000000000004</v>
      </c>
      <c r="F233" s="37">
        <v>12208.49</v>
      </c>
      <c r="G233" s="37">
        <v>15199.14</v>
      </c>
      <c r="H233" s="37">
        <v>2918.23</v>
      </c>
      <c r="I233" s="37">
        <v>11053.44</v>
      </c>
      <c r="J233" s="37">
        <v>897.22</v>
      </c>
      <c r="K233" s="37">
        <v>957.05</v>
      </c>
      <c r="L233" s="38">
        <v>0</v>
      </c>
      <c r="M233" s="37">
        <v>0</v>
      </c>
      <c r="N233" s="58">
        <f t="shared" si="3"/>
        <v>508070.66999999993</v>
      </c>
    </row>
    <row r="234" spans="1:14" s="48" customFormat="1" ht="15.6" x14ac:dyDescent="0.3">
      <c r="A234" s="41" t="s">
        <v>460</v>
      </c>
      <c r="B234" s="42" t="s">
        <v>461</v>
      </c>
      <c r="C234" s="37">
        <v>221061.08999999997</v>
      </c>
      <c r="D234" s="37">
        <v>140622.85</v>
      </c>
      <c r="E234" s="37">
        <v>2778.66</v>
      </c>
      <c r="F234" s="37">
        <v>6591.88</v>
      </c>
      <c r="G234" s="37">
        <v>7303.25</v>
      </c>
      <c r="H234" s="37">
        <v>1634</v>
      </c>
      <c r="I234" s="37">
        <v>5872.25</v>
      </c>
      <c r="J234" s="37">
        <v>467.14</v>
      </c>
      <c r="K234" s="37">
        <v>544.12</v>
      </c>
      <c r="L234" s="38">
        <v>103358</v>
      </c>
      <c r="M234" s="37">
        <v>0</v>
      </c>
      <c r="N234" s="58">
        <f t="shared" si="3"/>
        <v>490233.23999999993</v>
      </c>
    </row>
    <row r="235" spans="1:14" s="48" customFormat="1" ht="15.6" x14ac:dyDescent="0.3">
      <c r="A235" s="41" t="s">
        <v>462</v>
      </c>
      <c r="B235" s="42" t="s">
        <v>463</v>
      </c>
      <c r="C235" s="37">
        <v>1336107.02</v>
      </c>
      <c r="D235" s="37">
        <v>344715.54</v>
      </c>
      <c r="E235" s="37">
        <v>13989.92</v>
      </c>
      <c r="F235" s="37">
        <v>22797.49</v>
      </c>
      <c r="G235" s="37">
        <v>44129.41</v>
      </c>
      <c r="H235" s="37">
        <v>11977.28</v>
      </c>
      <c r="I235" s="37">
        <v>44448.62</v>
      </c>
      <c r="J235" s="37">
        <v>1753.37</v>
      </c>
      <c r="K235" s="37">
        <v>5015.5</v>
      </c>
      <c r="L235" s="38">
        <v>0</v>
      </c>
      <c r="M235" s="37">
        <v>0</v>
      </c>
      <c r="N235" s="58">
        <f t="shared" si="3"/>
        <v>1824934.1500000001</v>
      </c>
    </row>
    <row r="236" spans="1:14" s="48" customFormat="1" ht="15.6" x14ac:dyDescent="0.3">
      <c r="A236" s="41" t="s">
        <v>464</v>
      </c>
      <c r="B236" s="42" t="s">
        <v>465</v>
      </c>
      <c r="C236" s="37">
        <v>131184.68</v>
      </c>
      <c r="D236" s="37">
        <v>55950</v>
      </c>
      <c r="E236" s="37">
        <v>2103.33</v>
      </c>
      <c r="F236" s="37">
        <v>5993.03</v>
      </c>
      <c r="G236" s="37">
        <v>2099.2399999999998</v>
      </c>
      <c r="H236" s="37">
        <v>761.72</v>
      </c>
      <c r="I236" s="37">
        <v>1600.88</v>
      </c>
      <c r="J236" s="37">
        <v>435.58</v>
      </c>
      <c r="K236" s="37">
        <v>143.35</v>
      </c>
      <c r="L236" s="38">
        <v>12586</v>
      </c>
      <c r="M236" s="37">
        <v>0</v>
      </c>
      <c r="N236" s="58">
        <f t="shared" si="3"/>
        <v>212857.80999999997</v>
      </c>
    </row>
    <row r="237" spans="1:14" s="48" customFormat="1" ht="15.6" x14ac:dyDescent="0.3">
      <c r="A237" s="41" t="s">
        <v>466</v>
      </c>
      <c r="B237" s="42" t="s">
        <v>467</v>
      </c>
      <c r="C237" s="37">
        <v>546100.51</v>
      </c>
      <c r="D237" s="37">
        <v>150018.76999999999</v>
      </c>
      <c r="E237" s="37">
        <v>6705.37</v>
      </c>
      <c r="F237" s="37">
        <v>14124.27</v>
      </c>
      <c r="G237" s="37">
        <v>23415.47</v>
      </c>
      <c r="H237" s="37">
        <v>4391.63</v>
      </c>
      <c r="I237" s="37">
        <v>17814.509999999998</v>
      </c>
      <c r="J237" s="37">
        <v>1037.92</v>
      </c>
      <c r="K237" s="37">
        <v>1621.5</v>
      </c>
      <c r="L237" s="38">
        <v>49300</v>
      </c>
      <c r="M237" s="37">
        <v>0</v>
      </c>
      <c r="N237" s="58">
        <f t="shared" si="3"/>
        <v>814529.95000000007</v>
      </c>
    </row>
    <row r="238" spans="1:14" s="48" customFormat="1" ht="15.6" x14ac:dyDescent="0.3">
      <c r="A238" s="41" t="s">
        <v>468</v>
      </c>
      <c r="B238" s="42" t="s">
        <v>469</v>
      </c>
      <c r="C238" s="37">
        <v>130337.59</v>
      </c>
      <c r="D238" s="37">
        <v>57157.77</v>
      </c>
      <c r="E238" s="37">
        <v>1752.47</v>
      </c>
      <c r="F238" s="37">
        <v>4248.2299999999996</v>
      </c>
      <c r="G238" s="37">
        <v>2295.0300000000002</v>
      </c>
      <c r="H238" s="37">
        <v>943.73</v>
      </c>
      <c r="I238" s="37">
        <v>2486.37</v>
      </c>
      <c r="J238" s="37">
        <v>300.33999999999997</v>
      </c>
      <c r="K238" s="37">
        <v>300.83999999999997</v>
      </c>
      <c r="L238" s="38">
        <v>0</v>
      </c>
      <c r="M238" s="37">
        <v>0</v>
      </c>
      <c r="N238" s="58">
        <f t="shared" si="3"/>
        <v>199822.37</v>
      </c>
    </row>
    <row r="239" spans="1:14" s="48" customFormat="1" ht="15.6" x14ac:dyDescent="0.3">
      <c r="A239" s="41" t="s">
        <v>470</v>
      </c>
      <c r="B239" s="42" t="s">
        <v>471</v>
      </c>
      <c r="C239" s="37">
        <v>235839.92</v>
      </c>
      <c r="D239" s="37">
        <v>55038.6</v>
      </c>
      <c r="E239" s="37">
        <v>3181.29</v>
      </c>
      <c r="F239" s="37">
        <v>7830.43</v>
      </c>
      <c r="G239" s="37">
        <v>8153.78</v>
      </c>
      <c r="H239" s="37">
        <v>1679.13</v>
      </c>
      <c r="I239" s="37">
        <v>5988.09</v>
      </c>
      <c r="J239" s="37">
        <v>589.98</v>
      </c>
      <c r="K239" s="37">
        <v>520.82000000000005</v>
      </c>
      <c r="L239" s="38">
        <v>0</v>
      </c>
      <c r="M239" s="37">
        <v>0</v>
      </c>
      <c r="N239" s="58">
        <f t="shared" si="3"/>
        <v>318822.04000000004</v>
      </c>
    </row>
    <row r="240" spans="1:14" s="48" customFormat="1" ht="15.6" x14ac:dyDescent="0.3">
      <c r="A240" s="41" t="s">
        <v>472</v>
      </c>
      <c r="B240" s="42" t="s">
        <v>473</v>
      </c>
      <c r="C240" s="37">
        <v>1711871.35</v>
      </c>
      <c r="D240" s="37">
        <v>429481.9</v>
      </c>
      <c r="E240" s="37">
        <v>20195.919999999998</v>
      </c>
      <c r="F240" s="37">
        <v>43962.29</v>
      </c>
      <c r="G240" s="37">
        <v>56380.39</v>
      </c>
      <c r="H240" s="37">
        <v>13460.1</v>
      </c>
      <c r="I240" s="37">
        <v>47936.639999999999</v>
      </c>
      <c r="J240" s="37">
        <v>3125.71</v>
      </c>
      <c r="K240" s="37">
        <v>4888.79</v>
      </c>
      <c r="L240" s="38">
        <v>0</v>
      </c>
      <c r="M240" s="37">
        <v>0</v>
      </c>
      <c r="N240" s="58">
        <f t="shared" si="3"/>
        <v>2331303.0900000003</v>
      </c>
    </row>
    <row r="241" spans="1:14" s="48" customFormat="1" ht="15.6" x14ac:dyDescent="0.3">
      <c r="A241" s="41" t="s">
        <v>474</v>
      </c>
      <c r="B241" s="42" t="s">
        <v>475</v>
      </c>
      <c r="C241" s="37">
        <v>268157.02</v>
      </c>
      <c r="D241" s="37">
        <v>168707.07</v>
      </c>
      <c r="E241" s="37">
        <v>3314.46</v>
      </c>
      <c r="F241" s="37">
        <v>7665.81</v>
      </c>
      <c r="G241" s="37">
        <v>4303.2299999999996</v>
      </c>
      <c r="H241" s="37">
        <v>2026.49</v>
      </c>
      <c r="I241" s="37">
        <v>5292.15</v>
      </c>
      <c r="J241" s="37">
        <v>512.37</v>
      </c>
      <c r="K241" s="37">
        <v>697.35</v>
      </c>
      <c r="L241" s="38">
        <v>1252</v>
      </c>
      <c r="M241" s="37">
        <v>0</v>
      </c>
      <c r="N241" s="58">
        <f t="shared" si="3"/>
        <v>461927.95</v>
      </c>
    </row>
    <row r="242" spans="1:14" s="48" customFormat="1" ht="15.6" x14ac:dyDescent="0.3">
      <c r="A242" s="41" t="s">
        <v>476</v>
      </c>
      <c r="B242" s="42" t="s">
        <v>477</v>
      </c>
      <c r="C242" s="37">
        <v>489029.22</v>
      </c>
      <c r="D242" s="37">
        <v>68426.2</v>
      </c>
      <c r="E242" s="37">
        <v>6230.97</v>
      </c>
      <c r="F242" s="37">
        <v>14733.9</v>
      </c>
      <c r="G242" s="37">
        <v>18422.78</v>
      </c>
      <c r="H242" s="37">
        <v>3617.91</v>
      </c>
      <c r="I242" s="37">
        <v>13610.5</v>
      </c>
      <c r="J242" s="37">
        <v>1083.82</v>
      </c>
      <c r="K242" s="37">
        <v>1201.27</v>
      </c>
      <c r="L242" s="38">
        <v>0</v>
      </c>
      <c r="M242" s="37">
        <v>0</v>
      </c>
      <c r="N242" s="58">
        <f t="shared" si="3"/>
        <v>616356.56999999995</v>
      </c>
    </row>
    <row r="243" spans="1:14" s="48" customFormat="1" ht="15.6" x14ac:dyDescent="0.3">
      <c r="A243" s="41" t="s">
        <v>478</v>
      </c>
      <c r="B243" s="42" t="s">
        <v>479</v>
      </c>
      <c r="C243" s="37">
        <v>313924.51</v>
      </c>
      <c r="D243" s="37">
        <v>184826.69</v>
      </c>
      <c r="E243" s="37">
        <v>4249.2299999999996</v>
      </c>
      <c r="F243" s="37">
        <v>10783.28</v>
      </c>
      <c r="G243" s="37">
        <v>9583.27</v>
      </c>
      <c r="H243" s="37">
        <v>2173.4899999999998</v>
      </c>
      <c r="I243" s="37">
        <v>7298.8</v>
      </c>
      <c r="J243" s="37">
        <v>776.89</v>
      </c>
      <c r="K243" s="37">
        <v>646.84</v>
      </c>
      <c r="L243" s="38">
        <v>0</v>
      </c>
      <c r="M243" s="37">
        <v>0</v>
      </c>
      <c r="N243" s="58">
        <f t="shared" si="3"/>
        <v>534263.00000000012</v>
      </c>
    </row>
    <row r="244" spans="1:14" s="48" customFormat="1" ht="15.6" x14ac:dyDescent="0.3">
      <c r="A244" s="41" t="s">
        <v>480</v>
      </c>
      <c r="B244" s="42" t="s">
        <v>481</v>
      </c>
      <c r="C244" s="37">
        <v>176267.16999999998</v>
      </c>
      <c r="D244" s="37">
        <v>98236.9</v>
      </c>
      <c r="E244" s="37">
        <v>2533.54</v>
      </c>
      <c r="F244" s="37">
        <v>7010.9</v>
      </c>
      <c r="G244" s="37">
        <v>3530.72</v>
      </c>
      <c r="H244" s="37">
        <v>1092.48</v>
      </c>
      <c r="I244" s="37">
        <v>2742.76</v>
      </c>
      <c r="J244" s="37">
        <v>540.96</v>
      </c>
      <c r="K244" s="37">
        <v>257.52999999999997</v>
      </c>
      <c r="L244" s="38">
        <v>0</v>
      </c>
      <c r="M244" s="37">
        <v>0</v>
      </c>
      <c r="N244" s="58">
        <f t="shared" si="3"/>
        <v>292212.95999999996</v>
      </c>
    </row>
    <row r="245" spans="1:14" s="48" customFormat="1" ht="15.6" x14ac:dyDescent="0.3">
      <c r="A245" s="41" t="s">
        <v>482</v>
      </c>
      <c r="B245" s="42" t="s">
        <v>483</v>
      </c>
      <c r="C245" s="37">
        <v>172286.84999999998</v>
      </c>
      <c r="D245" s="37">
        <v>80312.429999999993</v>
      </c>
      <c r="E245" s="37">
        <v>2450.38</v>
      </c>
      <c r="F245" s="37">
        <v>6141.58</v>
      </c>
      <c r="G245" s="37">
        <v>3833.23</v>
      </c>
      <c r="H245" s="37">
        <v>1199.95</v>
      </c>
      <c r="I245" s="37">
        <v>3431.84</v>
      </c>
      <c r="J245" s="37">
        <v>466.73</v>
      </c>
      <c r="K245" s="37">
        <v>354.37</v>
      </c>
      <c r="L245" s="38">
        <v>0</v>
      </c>
      <c r="M245" s="37">
        <v>0</v>
      </c>
      <c r="N245" s="58">
        <f t="shared" si="3"/>
        <v>270477.36</v>
      </c>
    </row>
    <row r="246" spans="1:14" s="48" customFormat="1" ht="15.6" x14ac:dyDescent="0.3">
      <c r="A246" s="41" t="s">
        <v>484</v>
      </c>
      <c r="B246" s="42" t="s">
        <v>485</v>
      </c>
      <c r="C246" s="37">
        <v>144498.07999999999</v>
      </c>
      <c r="D246" s="37">
        <v>77998.929999999993</v>
      </c>
      <c r="E246" s="37">
        <v>2144.04</v>
      </c>
      <c r="F246" s="37">
        <v>5620.89</v>
      </c>
      <c r="G246" s="37">
        <v>2453.4</v>
      </c>
      <c r="H246" s="37">
        <v>955.54</v>
      </c>
      <c r="I246" s="37">
        <v>2324.33</v>
      </c>
      <c r="J246" s="37">
        <v>409.14</v>
      </c>
      <c r="K246" s="37">
        <v>254.71</v>
      </c>
      <c r="L246" s="38">
        <v>0</v>
      </c>
      <c r="M246" s="37">
        <v>0</v>
      </c>
      <c r="N246" s="58">
        <f t="shared" si="3"/>
        <v>236659.06</v>
      </c>
    </row>
    <row r="247" spans="1:14" s="48" customFormat="1" ht="15.6" x14ac:dyDescent="0.3">
      <c r="A247" s="41" t="s">
        <v>486</v>
      </c>
      <c r="B247" s="42" t="s">
        <v>487</v>
      </c>
      <c r="C247" s="37">
        <v>119335.81</v>
      </c>
      <c r="D247" s="37">
        <v>38322.230000000003</v>
      </c>
      <c r="E247" s="37">
        <v>1611.68</v>
      </c>
      <c r="F247" s="37">
        <v>4044.19</v>
      </c>
      <c r="G247" s="37">
        <v>2470.2399999999998</v>
      </c>
      <c r="H247" s="37">
        <v>833.02</v>
      </c>
      <c r="I247" s="37">
        <v>2310.02</v>
      </c>
      <c r="J247" s="37">
        <v>312.64</v>
      </c>
      <c r="K247" s="37">
        <v>250.52</v>
      </c>
      <c r="L247" s="38">
        <v>4731</v>
      </c>
      <c r="M247" s="37">
        <v>0</v>
      </c>
      <c r="N247" s="58">
        <f t="shared" si="3"/>
        <v>174221.34999999998</v>
      </c>
    </row>
    <row r="248" spans="1:14" s="48" customFormat="1" ht="15.6" x14ac:dyDescent="0.3">
      <c r="A248" s="41" t="s">
        <v>488</v>
      </c>
      <c r="B248" s="42" t="s">
        <v>489</v>
      </c>
      <c r="C248" s="37">
        <v>222273</v>
      </c>
      <c r="D248" s="37">
        <v>55297</v>
      </c>
      <c r="E248" s="37">
        <v>3103.34</v>
      </c>
      <c r="F248" s="37">
        <v>7882.91</v>
      </c>
      <c r="G248" s="37">
        <v>7106.34</v>
      </c>
      <c r="H248" s="37">
        <v>1532.83</v>
      </c>
      <c r="I248" s="37">
        <v>5161.71</v>
      </c>
      <c r="J248" s="37">
        <v>575.45000000000005</v>
      </c>
      <c r="K248" s="37">
        <v>448.56</v>
      </c>
      <c r="L248" s="38">
        <v>0</v>
      </c>
      <c r="M248" s="37">
        <v>0</v>
      </c>
      <c r="N248" s="58">
        <f t="shared" si="3"/>
        <v>303381.14000000007</v>
      </c>
    </row>
    <row r="249" spans="1:14" s="48" customFormat="1" ht="15.6" x14ac:dyDescent="0.3">
      <c r="A249" s="41" t="s">
        <v>490</v>
      </c>
      <c r="B249" s="42" t="s">
        <v>491</v>
      </c>
      <c r="C249" s="37">
        <v>122414.42</v>
      </c>
      <c r="D249" s="37">
        <v>53456.639999999999</v>
      </c>
      <c r="E249" s="37">
        <v>1771.72</v>
      </c>
      <c r="F249" s="37">
        <v>4979.32</v>
      </c>
      <c r="G249" s="37">
        <v>2547.92</v>
      </c>
      <c r="H249" s="37">
        <v>744.55</v>
      </c>
      <c r="I249" s="37">
        <v>1938.95</v>
      </c>
      <c r="J249" s="37">
        <v>364.92</v>
      </c>
      <c r="K249" s="37">
        <v>168.2</v>
      </c>
      <c r="L249" s="38">
        <v>0</v>
      </c>
      <c r="M249" s="37">
        <v>0</v>
      </c>
      <c r="N249" s="58">
        <f t="shared" si="3"/>
        <v>188386.64000000004</v>
      </c>
    </row>
    <row r="250" spans="1:14" s="48" customFormat="1" ht="15.6" x14ac:dyDescent="0.3">
      <c r="A250" s="41" t="s">
        <v>492</v>
      </c>
      <c r="B250" s="42" t="s">
        <v>493</v>
      </c>
      <c r="C250" s="37">
        <v>781100.92</v>
      </c>
      <c r="D250" s="37">
        <v>80242.8</v>
      </c>
      <c r="E250" s="37">
        <v>9640.99</v>
      </c>
      <c r="F250" s="37">
        <v>21794.27</v>
      </c>
      <c r="G250" s="37">
        <v>32320.799999999999</v>
      </c>
      <c r="H250" s="37">
        <v>5986.35</v>
      </c>
      <c r="I250" s="37">
        <v>23659.75</v>
      </c>
      <c r="J250" s="37">
        <v>1588.18</v>
      </c>
      <c r="K250" s="37">
        <v>2091.63</v>
      </c>
      <c r="L250" s="38">
        <v>0</v>
      </c>
      <c r="M250" s="37">
        <v>0</v>
      </c>
      <c r="N250" s="58">
        <f t="shared" si="3"/>
        <v>958425.69000000018</v>
      </c>
    </row>
    <row r="251" spans="1:14" s="48" customFormat="1" ht="15.6" x14ac:dyDescent="0.3">
      <c r="A251" s="41" t="s">
        <v>494</v>
      </c>
      <c r="B251" s="42" t="s">
        <v>495</v>
      </c>
      <c r="C251" s="37">
        <v>235344.22</v>
      </c>
      <c r="D251" s="37">
        <v>107883.44</v>
      </c>
      <c r="E251" s="37">
        <v>3121.77</v>
      </c>
      <c r="F251" s="37">
        <v>7547.86</v>
      </c>
      <c r="G251" s="37">
        <v>4814.96</v>
      </c>
      <c r="H251" s="37">
        <v>1701.61</v>
      </c>
      <c r="I251" s="37">
        <v>4793.01</v>
      </c>
      <c r="J251" s="37">
        <v>591.71</v>
      </c>
      <c r="K251" s="37">
        <v>541.38</v>
      </c>
      <c r="L251" s="38">
        <v>0</v>
      </c>
      <c r="M251" s="37">
        <v>0</v>
      </c>
      <c r="N251" s="58">
        <f t="shared" si="3"/>
        <v>366339.96000000008</v>
      </c>
    </row>
    <row r="252" spans="1:14" s="48" customFormat="1" ht="15.6" x14ac:dyDescent="0.3">
      <c r="A252" s="41" t="s">
        <v>496</v>
      </c>
      <c r="B252" s="42" t="s">
        <v>497</v>
      </c>
      <c r="C252" s="37">
        <v>264115.42</v>
      </c>
      <c r="D252" s="37">
        <v>53460.14</v>
      </c>
      <c r="E252" s="37">
        <v>3360.84</v>
      </c>
      <c r="F252" s="37">
        <v>7716.19</v>
      </c>
      <c r="G252" s="37">
        <v>9736.1200000000008</v>
      </c>
      <c r="H252" s="37">
        <v>2000.9</v>
      </c>
      <c r="I252" s="37">
        <v>7599.74</v>
      </c>
      <c r="J252" s="37">
        <v>565.66</v>
      </c>
      <c r="K252" s="37">
        <v>684.94</v>
      </c>
      <c r="L252" s="38">
        <v>33512</v>
      </c>
      <c r="M252" s="37">
        <v>0</v>
      </c>
      <c r="N252" s="58">
        <f t="shared" si="3"/>
        <v>382751.95</v>
      </c>
    </row>
    <row r="253" spans="1:14" s="48" customFormat="1" ht="15.6" x14ac:dyDescent="0.3">
      <c r="A253" s="41" t="s">
        <v>498</v>
      </c>
      <c r="B253" s="42" t="s">
        <v>499</v>
      </c>
      <c r="C253" s="37">
        <v>130790.42</v>
      </c>
      <c r="D253" s="37">
        <v>42903.94</v>
      </c>
      <c r="E253" s="37">
        <v>1860.84</v>
      </c>
      <c r="F253" s="37">
        <v>4769.58</v>
      </c>
      <c r="G253" s="37">
        <v>3351.24</v>
      </c>
      <c r="H253" s="37">
        <v>891.48</v>
      </c>
      <c r="I253" s="37">
        <v>2677.18</v>
      </c>
      <c r="J253" s="37">
        <v>347.62</v>
      </c>
      <c r="K253" s="37">
        <v>254.65</v>
      </c>
      <c r="L253" s="38">
        <v>0</v>
      </c>
      <c r="M253" s="37">
        <v>0</v>
      </c>
      <c r="N253" s="58">
        <f t="shared" si="3"/>
        <v>187846.94999999995</v>
      </c>
    </row>
    <row r="254" spans="1:14" s="48" customFormat="1" ht="15.6" x14ac:dyDescent="0.3">
      <c r="A254" s="41" t="s">
        <v>500</v>
      </c>
      <c r="B254" s="42" t="s">
        <v>501</v>
      </c>
      <c r="C254" s="37">
        <v>93870.14</v>
      </c>
      <c r="D254" s="37">
        <v>40600</v>
      </c>
      <c r="E254" s="37">
        <v>1502.15</v>
      </c>
      <c r="F254" s="37">
        <v>4304.2700000000004</v>
      </c>
      <c r="G254" s="37">
        <v>1507.6</v>
      </c>
      <c r="H254" s="37">
        <v>540.33000000000004</v>
      </c>
      <c r="I254" s="37">
        <v>1144.1099999999999</v>
      </c>
      <c r="J254" s="37">
        <v>312.91000000000003</v>
      </c>
      <c r="K254" s="37">
        <v>99.06</v>
      </c>
      <c r="L254" s="38">
        <v>0</v>
      </c>
      <c r="M254" s="37">
        <v>0</v>
      </c>
      <c r="N254" s="58">
        <f t="shared" si="3"/>
        <v>143880.56999999998</v>
      </c>
    </row>
    <row r="255" spans="1:14" s="48" customFormat="1" ht="15.6" x14ac:dyDescent="0.3">
      <c r="A255" s="41" t="s">
        <v>502</v>
      </c>
      <c r="B255" s="42" t="s">
        <v>503</v>
      </c>
      <c r="C255" s="37">
        <v>204234.2</v>
      </c>
      <c r="D255" s="37">
        <v>64417.53</v>
      </c>
      <c r="E255" s="37">
        <v>2221.4299999999998</v>
      </c>
      <c r="F255" s="37">
        <v>6339.87</v>
      </c>
      <c r="G255" s="37">
        <v>3897.23</v>
      </c>
      <c r="H255" s="37">
        <v>1310.1400000000001</v>
      </c>
      <c r="I255" s="37">
        <v>3552.76</v>
      </c>
      <c r="J255" s="37">
        <v>365</v>
      </c>
      <c r="K255" s="37">
        <v>367.78</v>
      </c>
      <c r="L255" s="38">
        <v>10553</v>
      </c>
      <c r="M255" s="37">
        <v>0</v>
      </c>
      <c r="N255" s="58">
        <f t="shared" si="3"/>
        <v>297258.94</v>
      </c>
    </row>
    <row r="256" spans="1:14" s="48" customFormat="1" ht="15.6" x14ac:dyDescent="0.3">
      <c r="A256" s="41" t="s">
        <v>504</v>
      </c>
      <c r="B256" s="42" t="s">
        <v>505</v>
      </c>
      <c r="C256" s="37">
        <v>998606.18</v>
      </c>
      <c r="D256" s="37">
        <v>168389.98</v>
      </c>
      <c r="E256" s="37">
        <v>11431.43</v>
      </c>
      <c r="F256" s="37">
        <v>21893.439999999999</v>
      </c>
      <c r="G256" s="37">
        <v>42723.56</v>
      </c>
      <c r="H256" s="37">
        <v>8438.56</v>
      </c>
      <c r="I256" s="37">
        <v>33069.379999999997</v>
      </c>
      <c r="J256" s="37">
        <v>1589.82</v>
      </c>
      <c r="K256" s="37">
        <v>3314.94</v>
      </c>
      <c r="L256" s="38">
        <v>101186</v>
      </c>
      <c r="M256" s="37">
        <v>0</v>
      </c>
      <c r="N256" s="58">
        <f t="shared" si="3"/>
        <v>1390643.29</v>
      </c>
    </row>
    <row r="257" spans="1:14" s="48" customFormat="1" ht="15.6" x14ac:dyDescent="0.3">
      <c r="A257" s="41" t="s">
        <v>506</v>
      </c>
      <c r="B257" s="42" t="s">
        <v>507</v>
      </c>
      <c r="C257" s="37">
        <v>265901.8</v>
      </c>
      <c r="D257" s="37">
        <v>92465.919999999998</v>
      </c>
      <c r="E257" s="37">
        <v>3417.43</v>
      </c>
      <c r="F257" s="37">
        <v>7967.66</v>
      </c>
      <c r="G257" s="37">
        <v>9586.75</v>
      </c>
      <c r="H257" s="37">
        <v>1988.96</v>
      </c>
      <c r="I257" s="37">
        <v>7406.51</v>
      </c>
      <c r="J257" s="37">
        <v>593.15</v>
      </c>
      <c r="K257" s="37">
        <v>668.17</v>
      </c>
      <c r="L257" s="38">
        <v>0</v>
      </c>
      <c r="M257" s="37">
        <v>0</v>
      </c>
      <c r="N257" s="58">
        <f t="shared" si="3"/>
        <v>389996.35</v>
      </c>
    </row>
    <row r="258" spans="1:14" s="48" customFormat="1" ht="15.6" x14ac:dyDescent="0.3">
      <c r="A258" s="41" t="s">
        <v>508</v>
      </c>
      <c r="B258" s="42" t="s">
        <v>509</v>
      </c>
      <c r="C258" s="37">
        <v>244941.8</v>
      </c>
      <c r="D258" s="37">
        <v>75007.37</v>
      </c>
      <c r="E258" s="37">
        <v>2820.34</v>
      </c>
      <c r="F258" s="37">
        <v>6942.62</v>
      </c>
      <c r="G258" s="37">
        <v>3039.33</v>
      </c>
      <c r="H258" s="37">
        <v>1765.41</v>
      </c>
      <c r="I258" s="37">
        <v>4198.3</v>
      </c>
      <c r="J258" s="37">
        <v>473.26</v>
      </c>
      <c r="K258" s="37">
        <v>580.34</v>
      </c>
      <c r="L258" s="38">
        <v>0</v>
      </c>
      <c r="M258" s="37">
        <v>0</v>
      </c>
      <c r="N258" s="58">
        <f t="shared" si="3"/>
        <v>339768.77</v>
      </c>
    </row>
    <row r="259" spans="1:14" s="48" customFormat="1" ht="15.6" x14ac:dyDescent="0.3">
      <c r="A259" s="41" t="s">
        <v>510</v>
      </c>
      <c r="B259" s="42" t="s">
        <v>511</v>
      </c>
      <c r="C259" s="37">
        <v>158958.57</v>
      </c>
      <c r="D259" s="37">
        <v>75818.36</v>
      </c>
      <c r="E259" s="37">
        <v>2367.9499999999998</v>
      </c>
      <c r="F259" s="37">
        <v>6401.5</v>
      </c>
      <c r="G259" s="37">
        <v>3062.43</v>
      </c>
      <c r="H259" s="37">
        <v>1010.71</v>
      </c>
      <c r="I259" s="37">
        <v>2533.9499999999998</v>
      </c>
      <c r="J259" s="37">
        <v>471.32</v>
      </c>
      <c r="K259" s="37">
        <v>248.85</v>
      </c>
      <c r="L259" s="38">
        <v>0</v>
      </c>
      <c r="M259" s="37">
        <v>0</v>
      </c>
      <c r="N259" s="58">
        <f t="shared" si="3"/>
        <v>250873.64</v>
      </c>
    </row>
    <row r="260" spans="1:14" s="48" customFormat="1" ht="15.6" x14ac:dyDescent="0.3">
      <c r="A260" s="41" t="s">
        <v>512</v>
      </c>
      <c r="B260" s="42" t="s">
        <v>513</v>
      </c>
      <c r="C260" s="37">
        <v>189639.2</v>
      </c>
      <c r="D260" s="37">
        <v>49846</v>
      </c>
      <c r="E260" s="37">
        <v>2634.93</v>
      </c>
      <c r="F260" s="37">
        <v>6657.21</v>
      </c>
      <c r="G260" s="37">
        <v>5985.68</v>
      </c>
      <c r="H260" s="37">
        <v>1315.39</v>
      </c>
      <c r="I260" s="37">
        <v>4476.7299999999996</v>
      </c>
      <c r="J260" s="37">
        <v>486.85</v>
      </c>
      <c r="K260" s="37">
        <v>389.07</v>
      </c>
      <c r="L260" s="38">
        <v>0</v>
      </c>
      <c r="M260" s="37">
        <v>0</v>
      </c>
      <c r="N260" s="58">
        <f t="shared" si="3"/>
        <v>261431.06000000003</v>
      </c>
    </row>
    <row r="261" spans="1:14" s="48" customFormat="1" ht="15.6" x14ac:dyDescent="0.3">
      <c r="A261" s="41" t="s">
        <v>514</v>
      </c>
      <c r="B261" s="42" t="s">
        <v>515</v>
      </c>
      <c r="C261" s="37">
        <v>239840.90999999997</v>
      </c>
      <c r="D261" s="37">
        <v>95158.1</v>
      </c>
      <c r="E261" s="37">
        <v>3430.53</v>
      </c>
      <c r="F261" s="37">
        <v>8791.52</v>
      </c>
      <c r="G261" s="37">
        <v>5253.21</v>
      </c>
      <c r="H261" s="37">
        <v>1634.84</v>
      </c>
      <c r="I261" s="37">
        <v>4467.87</v>
      </c>
      <c r="J261" s="37">
        <v>640.01</v>
      </c>
      <c r="K261" s="37">
        <v>465.75</v>
      </c>
      <c r="L261" s="38">
        <v>0</v>
      </c>
      <c r="M261" s="37">
        <v>0</v>
      </c>
      <c r="N261" s="58">
        <f t="shared" si="3"/>
        <v>359682.74000000011</v>
      </c>
    </row>
    <row r="262" spans="1:14" s="48" customFormat="1" ht="15.6" x14ac:dyDescent="0.3">
      <c r="A262" s="41" t="s">
        <v>516</v>
      </c>
      <c r="B262" s="42" t="s">
        <v>517</v>
      </c>
      <c r="C262" s="37">
        <v>263986.11</v>
      </c>
      <c r="D262" s="37">
        <v>84420.52</v>
      </c>
      <c r="E262" s="37">
        <v>3573.22</v>
      </c>
      <c r="F262" s="37">
        <v>9198.82</v>
      </c>
      <c r="G262" s="37">
        <v>7983.3</v>
      </c>
      <c r="H262" s="37">
        <v>1798.07</v>
      </c>
      <c r="I262" s="37">
        <v>6005.15</v>
      </c>
      <c r="J262" s="37">
        <v>693.23</v>
      </c>
      <c r="K262" s="37">
        <v>519.95000000000005</v>
      </c>
      <c r="L262" s="38">
        <v>13669</v>
      </c>
      <c r="M262" s="37">
        <v>0</v>
      </c>
      <c r="N262" s="58">
        <f t="shared" si="3"/>
        <v>391847.37</v>
      </c>
    </row>
    <row r="263" spans="1:14" s="48" customFormat="1" ht="15.6" x14ac:dyDescent="0.3">
      <c r="A263" s="41" t="s">
        <v>518</v>
      </c>
      <c r="B263" s="42" t="s">
        <v>519</v>
      </c>
      <c r="C263" s="37">
        <v>185874.72999999998</v>
      </c>
      <c r="D263" s="37">
        <v>46945.599999999999</v>
      </c>
      <c r="E263" s="37">
        <v>2524.3200000000002</v>
      </c>
      <c r="F263" s="37">
        <v>6748.5</v>
      </c>
      <c r="G263" s="37">
        <v>4932.01</v>
      </c>
      <c r="H263" s="37">
        <v>1217.79</v>
      </c>
      <c r="I263" s="37">
        <v>3747.16</v>
      </c>
      <c r="J263" s="37">
        <v>487.21</v>
      </c>
      <c r="K263" s="37">
        <v>329.66</v>
      </c>
      <c r="L263" s="38">
        <v>2904</v>
      </c>
      <c r="M263" s="37">
        <v>0</v>
      </c>
      <c r="N263" s="58">
        <f t="shared" si="3"/>
        <v>255710.98</v>
      </c>
    </row>
    <row r="264" spans="1:14" s="48" customFormat="1" ht="15.6" x14ac:dyDescent="0.3">
      <c r="A264" s="41" t="s">
        <v>520</v>
      </c>
      <c r="B264" s="42" t="s">
        <v>521</v>
      </c>
      <c r="C264" s="37">
        <v>82589.960000000006</v>
      </c>
      <c r="D264" s="37">
        <v>41719.81</v>
      </c>
      <c r="E264" s="37">
        <v>1274.6400000000001</v>
      </c>
      <c r="F264" s="37">
        <v>3778.98</v>
      </c>
      <c r="G264" s="37">
        <v>561.32000000000005</v>
      </c>
      <c r="H264" s="37">
        <v>455.37</v>
      </c>
      <c r="I264" s="37">
        <v>610.07000000000005</v>
      </c>
      <c r="J264" s="37">
        <v>274.68</v>
      </c>
      <c r="K264" s="37">
        <v>73.75</v>
      </c>
      <c r="L264" s="38">
        <v>0</v>
      </c>
      <c r="M264" s="37">
        <v>0</v>
      </c>
      <c r="N264" s="58">
        <f t="shared" si="3"/>
        <v>131338.58000000002</v>
      </c>
    </row>
    <row r="265" spans="1:14" s="48" customFormat="1" ht="15.6" x14ac:dyDescent="0.3">
      <c r="A265" s="41" t="s">
        <v>522</v>
      </c>
      <c r="B265" s="42" t="s">
        <v>523</v>
      </c>
      <c r="C265" s="37">
        <v>132809.28999999998</v>
      </c>
      <c r="D265" s="37">
        <v>71898.27</v>
      </c>
      <c r="E265" s="37">
        <v>2041.66</v>
      </c>
      <c r="F265" s="37">
        <v>5664.26</v>
      </c>
      <c r="G265" s="37">
        <v>2633.57</v>
      </c>
      <c r="H265" s="37">
        <v>808.83</v>
      </c>
      <c r="I265" s="37">
        <v>2005.08</v>
      </c>
      <c r="J265" s="37">
        <v>427.23</v>
      </c>
      <c r="K265" s="37">
        <v>177.67</v>
      </c>
      <c r="L265" s="38">
        <v>7816</v>
      </c>
      <c r="M265" s="37">
        <v>0</v>
      </c>
      <c r="N265" s="58">
        <f t="shared" ref="N265:N328" si="4">SUM(C265:M265)</f>
        <v>226281.86000000002</v>
      </c>
    </row>
    <row r="266" spans="1:14" s="48" customFormat="1" ht="15.6" x14ac:dyDescent="0.3">
      <c r="A266" s="41" t="s">
        <v>524</v>
      </c>
      <c r="B266" s="42" t="s">
        <v>525</v>
      </c>
      <c r="C266" s="37">
        <v>131205.26</v>
      </c>
      <c r="D266" s="37">
        <v>59405.71</v>
      </c>
      <c r="E266" s="37">
        <v>1806.08</v>
      </c>
      <c r="F266" s="37">
        <v>4380.99</v>
      </c>
      <c r="G266" s="37">
        <v>1726.85</v>
      </c>
      <c r="H266" s="37">
        <v>946.89</v>
      </c>
      <c r="I266" s="37">
        <v>2221.5100000000002</v>
      </c>
      <c r="J266" s="37">
        <v>325.02999999999997</v>
      </c>
      <c r="K266" s="37">
        <v>297.92</v>
      </c>
      <c r="L266" s="38">
        <v>0</v>
      </c>
      <c r="M266" s="37">
        <v>0</v>
      </c>
      <c r="N266" s="58">
        <f t="shared" si="4"/>
        <v>202316.24000000002</v>
      </c>
    </row>
    <row r="267" spans="1:14" s="48" customFormat="1" ht="15.6" x14ac:dyDescent="0.3">
      <c r="A267" s="41" t="s">
        <v>526</v>
      </c>
      <c r="B267" s="42" t="s">
        <v>527</v>
      </c>
      <c r="C267" s="37">
        <v>223160.42</v>
      </c>
      <c r="D267" s="37">
        <v>123969.68</v>
      </c>
      <c r="E267" s="37">
        <v>3081.53</v>
      </c>
      <c r="F267" s="37">
        <v>8291.24</v>
      </c>
      <c r="G267" s="37">
        <v>5417.55</v>
      </c>
      <c r="H267" s="37">
        <v>1446.93</v>
      </c>
      <c r="I267" s="37">
        <v>4182.22</v>
      </c>
      <c r="J267" s="37">
        <v>602.16</v>
      </c>
      <c r="K267" s="37">
        <v>381.89</v>
      </c>
      <c r="L267" s="38">
        <v>16881</v>
      </c>
      <c r="M267" s="37">
        <v>0</v>
      </c>
      <c r="N267" s="58">
        <f t="shared" si="4"/>
        <v>387414.61999999994</v>
      </c>
    </row>
    <row r="268" spans="1:14" s="48" customFormat="1" ht="15.6" x14ac:dyDescent="0.3">
      <c r="A268" s="41" t="s">
        <v>528</v>
      </c>
      <c r="B268" s="42" t="s">
        <v>529</v>
      </c>
      <c r="C268" s="37">
        <v>185534.89</v>
      </c>
      <c r="D268" s="37">
        <v>45722.2</v>
      </c>
      <c r="E268" s="37">
        <v>2567.3200000000002</v>
      </c>
      <c r="F268" s="37">
        <v>6652.95</v>
      </c>
      <c r="G268" s="37">
        <v>5448.17</v>
      </c>
      <c r="H268" s="37">
        <v>1252.9000000000001</v>
      </c>
      <c r="I268" s="37">
        <v>4102.68</v>
      </c>
      <c r="J268" s="37">
        <v>490.82</v>
      </c>
      <c r="K268" s="37">
        <v>355.22</v>
      </c>
      <c r="L268" s="38">
        <v>0</v>
      </c>
      <c r="M268" s="37">
        <v>0</v>
      </c>
      <c r="N268" s="58">
        <f t="shared" si="4"/>
        <v>252127.15000000005</v>
      </c>
    </row>
    <row r="269" spans="1:14" s="48" customFormat="1" ht="15.6" x14ac:dyDescent="0.3">
      <c r="A269" s="41" t="s">
        <v>530</v>
      </c>
      <c r="B269" s="42" t="s">
        <v>531</v>
      </c>
      <c r="C269" s="37">
        <v>467780.06</v>
      </c>
      <c r="D269" s="37">
        <v>311283.36</v>
      </c>
      <c r="E269" s="37">
        <v>5864.09</v>
      </c>
      <c r="F269" s="37">
        <v>13533.24</v>
      </c>
      <c r="G269" s="37">
        <v>17433.990000000002</v>
      </c>
      <c r="H269" s="37">
        <v>3528.68</v>
      </c>
      <c r="I269" s="37">
        <v>13384.34</v>
      </c>
      <c r="J269" s="37">
        <v>995.44</v>
      </c>
      <c r="K269" s="37">
        <v>1205.51</v>
      </c>
      <c r="L269" s="38">
        <v>35431</v>
      </c>
      <c r="M269" s="37">
        <v>0</v>
      </c>
      <c r="N269" s="58">
        <f t="shared" si="4"/>
        <v>870439.70999999985</v>
      </c>
    </row>
    <row r="270" spans="1:14" s="48" customFormat="1" ht="15.6" x14ac:dyDescent="0.3">
      <c r="A270" s="41" t="s">
        <v>532</v>
      </c>
      <c r="B270" s="42" t="s">
        <v>533</v>
      </c>
      <c r="C270" s="37">
        <v>103432.51000000001</v>
      </c>
      <c r="D270" s="37">
        <v>52225.82</v>
      </c>
      <c r="E270" s="37">
        <v>1490.75</v>
      </c>
      <c r="F270" s="37">
        <v>3839.78</v>
      </c>
      <c r="G270" s="37">
        <v>2420.23</v>
      </c>
      <c r="H270" s="37">
        <v>697.94</v>
      </c>
      <c r="I270" s="37">
        <v>2021.37</v>
      </c>
      <c r="J270" s="37">
        <v>300.75</v>
      </c>
      <c r="K270" s="37">
        <v>194.15</v>
      </c>
      <c r="L270" s="38">
        <v>0</v>
      </c>
      <c r="M270" s="37">
        <v>0</v>
      </c>
      <c r="N270" s="58">
        <f t="shared" si="4"/>
        <v>166623.30000000002</v>
      </c>
    </row>
    <row r="271" spans="1:14" s="48" customFormat="1" ht="15.6" x14ac:dyDescent="0.3">
      <c r="A271" s="41" t="s">
        <v>534</v>
      </c>
      <c r="B271" s="42" t="s">
        <v>535</v>
      </c>
      <c r="C271" s="37">
        <v>303111.61</v>
      </c>
      <c r="D271" s="37">
        <v>160497.60999999999</v>
      </c>
      <c r="E271" s="37">
        <v>3823.56</v>
      </c>
      <c r="F271" s="37">
        <v>9443.27</v>
      </c>
      <c r="G271" s="37">
        <v>8015.11</v>
      </c>
      <c r="H271" s="37">
        <v>2165.2800000000002</v>
      </c>
      <c r="I271" s="37">
        <v>6813.44</v>
      </c>
      <c r="J271" s="37">
        <v>668.07</v>
      </c>
      <c r="K271" s="37">
        <v>688.22</v>
      </c>
      <c r="L271" s="38">
        <v>207713</v>
      </c>
      <c r="M271" s="37">
        <v>0</v>
      </c>
      <c r="N271" s="58">
        <f t="shared" si="4"/>
        <v>702939.16999999993</v>
      </c>
    </row>
    <row r="272" spans="1:14" s="48" customFormat="1" ht="15.6" x14ac:dyDescent="0.3">
      <c r="A272" s="41" t="s">
        <v>536</v>
      </c>
      <c r="B272" s="42" t="s">
        <v>537</v>
      </c>
      <c r="C272" s="37">
        <v>198223.51</v>
      </c>
      <c r="D272" s="37">
        <v>113797.14</v>
      </c>
      <c r="E272" s="37">
        <v>2762.89</v>
      </c>
      <c r="F272" s="37">
        <v>7218.75</v>
      </c>
      <c r="G272" s="37">
        <v>5463.88</v>
      </c>
      <c r="H272" s="37">
        <v>1327.47</v>
      </c>
      <c r="I272" s="37">
        <v>4152.49</v>
      </c>
      <c r="J272" s="37">
        <v>522.71</v>
      </c>
      <c r="K272" s="37">
        <v>370.04</v>
      </c>
      <c r="L272" s="38">
        <v>0</v>
      </c>
      <c r="M272" s="37">
        <v>0</v>
      </c>
      <c r="N272" s="58">
        <f t="shared" si="4"/>
        <v>333838.88</v>
      </c>
    </row>
    <row r="273" spans="1:14" s="48" customFormat="1" ht="15.6" x14ac:dyDescent="0.3">
      <c r="A273" s="41" t="s">
        <v>538</v>
      </c>
      <c r="B273" s="42" t="s">
        <v>539</v>
      </c>
      <c r="C273" s="37">
        <v>457175.84</v>
      </c>
      <c r="D273" s="37">
        <v>60505.599999999999</v>
      </c>
      <c r="E273" s="37">
        <v>5865.75</v>
      </c>
      <c r="F273" s="37">
        <v>13791.88</v>
      </c>
      <c r="G273" s="37">
        <v>16918.14</v>
      </c>
      <c r="H273" s="37">
        <v>3398.09</v>
      </c>
      <c r="I273" s="37">
        <v>12790.76</v>
      </c>
      <c r="J273" s="37">
        <v>1012.6</v>
      </c>
      <c r="K273" s="37">
        <v>1133.3699999999999</v>
      </c>
      <c r="L273" s="38">
        <v>27865</v>
      </c>
      <c r="M273" s="37">
        <v>0</v>
      </c>
      <c r="N273" s="58">
        <f t="shared" si="4"/>
        <v>600457.02999999991</v>
      </c>
    </row>
    <row r="274" spans="1:14" s="48" customFormat="1" ht="15.6" x14ac:dyDescent="0.3">
      <c r="A274" s="41" t="s">
        <v>540</v>
      </c>
      <c r="B274" s="42" t="s">
        <v>541</v>
      </c>
      <c r="C274" s="37">
        <v>598274.4</v>
      </c>
      <c r="D274" s="37">
        <v>738638.83</v>
      </c>
      <c r="E274" s="37">
        <v>7146.52</v>
      </c>
      <c r="F274" s="37">
        <v>16201.33</v>
      </c>
      <c r="G274" s="37">
        <v>21366.720000000001</v>
      </c>
      <c r="H274" s="37">
        <v>4577.74</v>
      </c>
      <c r="I274" s="37">
        <v>17110.68</v>
      </c>
      <c r="J274" s="37">
        <v>1145.8699999999999</v>
      </c>
      <c r="K274" s="37">
        <v>1608.36</v>
      </c>
      <c r="L274" s="38">
        <v>0</v>
      </c>
      <c r="M274" s="37">
        <v>0</v>
      </c>
      <c r="N274" s="58">
        <f t="shared" si="4"/>
        <v>1406070.4500000002</v>
      </c>
    </row>
    <row r="275" spans="1:14" s="48" customFormat="1" ht="15.6" x14ac:dyDescent="0.3">
      <c r="A275" s="41" t="s">
        <v>542</v>
      </c>
      <c r="B275" s="42" t="s">
        <v>543</v>
      </c>
      <c r="C275" s="37">
        <v>68065.240000000005</v>
      </c>
      <c r="D275" s="37">
        <v>40523.230000000003</v>
      </c>
      <c r="E275" s="37">
        <v>1136.1300000000001</v>
      </c>
      <c r="F275" s="37">
        <v>3368.05</v>
      </c>
      <c r="G275" s="37">
        <v>597.94000000000005</v>
      </c>
      <c r="H275" s="37">
        <v>363.72</v>
      </c>
      <c r="I275" s="37">
        <v>500.36</v>
      </c>
      <c r="J275" s="37">
        <v>247.18</v>
      </c>
      <c r="K275" s="37">
        <v>48.12</v>
      </c>
      <c r="L275" s="38">
        <v>2684</v>
      </c>
      <c r="M275" s="37">
        <v>0</v>
      </c>
      <c r="N275" s="58">
        <f t="shared" si="4"/>
        <v>117533.97</v>
      </c>
    </row>
    <row r="276" spans="1:14" s="48" customFormat="1" ht="15.6" x14ac:dyDescent="0.3">
      <c r="A276" s="41" t="s">
        <v>544</v>
      </c>
      <c r="B276" s="42" t="s">
        <v>545</v>
      </c>
      <c r="C276" s="37">
        <v>159414.28999999998</v>
      </c>
      <c r="D276" s="37">
        <v>53474.54</v>
      </c>
      <c r="E276" s="37">
        <v>2099.2800000000002</v>
      </c>
      <c r="F276" s="37">
        <v>4738.16</v>
      </c>
      <c r="G276" s="37">
        <v>2836.47</v>
      </c>
      <c r="H276" s="37">
        <v>1224.73</v>
      </c>
      <c r="I276" s="37">
        <v>3324.45</v>
      </c>
      <c r="J276" s="37">
        <v>344.23</v>
      </c>
      <c r="K276" s="37">
        <v>423.25</v>
      </c>
      <c r="L276" s="38">
        <v>10730</v>
      </c>
      <c r="M276" s="37">
        <v>0</v>
      </c>
      <c r="N276" s="58">
        <f t="shared" si="4"/>
        <v>238609.40000000002</v>
      </c>
    </row>
    <row r="277" spans="1:14" s="48" customFormat="1" ht="15.6" x14ac:dyDescent="0.3">
      <c r="A277" s="41" t="s">
        <v>546</v>
      </c>
      <c r="B277" s="42" t="s">
        <v>547</v>
      </c>
      <c r="C277" s="37">
        <v>395963.27</v>
      </c>
      <c r="D277" s="37">
        <v>227447.53</v>
      </c>
      <c r="E277" s="37">
        <v>4985.5600000000004</v>
      </c>
      <c r="F277" s="37">
        <v>13554.76</v>
      </c>
      <c r="G277" s="37">
        <v>10632.63</v>
      </c>
      <c r="H277" s="37">
        <v>2581.27</v>
      </c>
      <c r="I277" s="37">
        <v>8131.56</v>
      </c>
      <c r="J277" s="37">
        <v>948.73</v>
      </c>
      <c r="K277" s="37">
        <v>710.46</v>
      </c>
      <c r="L277" s="38">
        <v>0</v>
      </c>
      <c r="M277" s="37">
        <v>0</v>
      </c>
      <c r="N277" s="58">
        <f t="shared" si="4"/>
        <v>664955.77000000014</v>
      </c>
    </row>
    <row r="278" spans="1:14" s="48" customFormat="1" ht="15.6" x14ac:dyDescent="0.3">
      <c r="A278" s="41" t="s">
        <v>548</v>
      </c>
      <c r="B278" s="42" t="s">
        <v>549</v>
      </c>
      <c r="C278" s="37">
        <v>152538.15000000002</v>
      </c>
      <c r="D278" s="37">
        <v>70771.91</v>
      </c>
      <c r="E278" s="37">
        <v>2236.4499999999998</v>
      </c>
      <c r="F278" s="37">
        <v>5742.53</v>
      </c>
      <c r="G278" s="37">
        <v>3360.38</v>
      </c>
      <c r="H278" s="37">
        <v>1027.0999999999999</v>
      </c>
      <c r="I278" s="37">
        <v>2801.33</v>
      </c>
      <c r="J278" s="37">
        <v>474.65</v>
      </c>
      <c r="K278" s="37">
        <v>282.55</v>
      </c>
      <c r="L278" s="38">
        <v>0</v>
      </c>
      <c r="M278" s="37">
        <v>0</v>
      </c>
      <c r="N278" s="58">
        <f t="shared" si="4"/>
        <v>239235.05000000002</v>
      </c>
    </row>
    <row r="279" spans="1:14" s="48" customFormat="1" ht="15.6" x14ac:dyDescent="0.3">
      <c r="A279" s="41" t="s">
        <v>550</v>
      </c>
      <c r="B279" s="42" t="s">
        <v>551</v>
      </c>
      <c r="C279" s="37">
        <v>233358.2</v>
      </c>
      <c r="D279" s="37">
        <v>48582.8</v>
      </c>
      <c r="E279" s="37">
        <v>3091.14</v>
      </c>
      <c r="F279" s="37">
        <v>7603.7</v>
      </c>
      <c r="G279" s="37">
        <v>8097.69</v>
      </c>
      <c r="H279" s="37">
        <v>1666.31</v>
      </c>
      <c r="I279" s="37">
        <v>6000.82</v>
      </c>
      <c r="J279" s="37">
        <v>558.34</v>
      </c>
      <c r="K279" s="37">
        <v>521.88</v>
      </c>
      <c r="L279" s="38">
        <v>0</v>
      </c>
      <c r="M279" s="37">
        <v>0</v>
      </c>
      <c r="N279" s="58">
        <f t="shared" si="4"/>
        <v>309480.88000000006</v>
      </c>
    </row>
    <row r="280" spans="1:14" s="48" customFormat="1" ht="15.6" x14ac:dyDescent="0.3">
      <c r="A280" s="41" t="s">
        <v>552</v>
      </c>
      <c r="B280" s="42" t="s">
        <v>553</v>
      </c>
      <c r="C280" s="37">
        <v>414283.03</v>
      </c>
      <c r="D280" s="37">
        <v>212453.74</v>
      </c>
      <c r="E280" s="37">
        <v>4979.8900000000003</v>
      </c>
      <c r="F280" s="37">
        <v>10983.29</v>
      </c>
      <c r="G280" s="37">
        <v>15537.57</v>
      </c>
      <c r="H280" s="37">
        <v>3134.32</v>
      </c>
      <c r="I280" s="37">
        <v>12197.39</v>
      </c>
      <c r="J280" s="37">
        <v>860.36</v>
      </c>
      <c r="K280" s="37">
        <v>1112.71</v>
      </c>
      <c r="L280" s="38">
        <v>23669</v>
      </c>
      <c r="M280" s="37">
        <v>0</v>
      </c>
      <c r="N280" s="58">
        <f t="shared" si="4"/>
        <v>699211.29999999993</v>
      </c>
    </row>
    <row r="281" spans="1:14" s="48" customFormat="1" ht="15.6" x14ac:dyDescent="0.3">
      <c r="A281" s="41" t="s">
        <v>554</v>
      </c>
      <c r="B281" s="42" t="s">
        <v>555</v>
      </c>
      <c r="C281" s="37">
        <v>287286.49</v>
      </c>
      <c r="D281" s="37">
        <v>122306.94</v>
      </c>
      <c r="E281" s="37">
        <v>3709.8</v>
      </c>
      <c r="F281" s="37">
        <v>8733.4500000000007</v>
      </c>
      <c r="G281" s="37">
        <v>9761.33</v>
      </c>
      <c r="H281" s="37">
        <v>2134.0700000000002</v>
      </c>
      <c r="I281" s="37">
        <v>7602.66</v>
      </c>
      <c r="J281" s="37">
        <v>630.78</v>
      </c>
      <c r="K281" s="37">
        <v>710.61</v>
      </c>
      <c r="L281" s="38">
        <v>0</v>
      </c>
      <c r="M281" s="37">
        <v>0</v>
      </c>
      <c r="N281" s="58">
        <f t="shared" si="4"/>
        <v>442876.13</v>
      </c>
    </row>
    <row r="282" spans="1:14" s="48" customFormat="1" ht="15.6" x14ac:dyDescent="0.3">
      <c r="A282" s="41" t="s">
        <v>556</v>
      </c>
      <c r="B282" s="42" t="s">
        <v>557</v>
      </c>
      <c r="C282" s="37">
        <v>181300.16999999998</v>
      </c>
      <c r="D282" s="37">
        <v>65128.07</v>
      </c>
      <c r="E282" s="37">
        <v>2556.34</v>
      </c>
      <c r="F282" s="37">
        <v>6060.05</v>
      </c>
      <c r="G282" s="37">
        <v>3357.18</v>
      </c>
      <c r="H282" s="37">
        <v>1330.27</v>
      </c>
      <c r="I282" s="37">
        <v>3523.69</v>
      </c>
      <c r="J282" s="37">
        <v>485.54</v>
      </c>
      <c r="K282" s="37">
        <v>424.81</v>
      </c>
      <c r="L282" s="38">
        <v>0</v>
      </c>
      <c r="M282" s="37">
        <v>0</v>
      </c>
      <c r="N282" s="58">
        <f t="shared" si="4"/>
        <v>264166.11999999994</v>
      </c>
    </row>
    <row r="283" spans="1:14" s="48" customFormat="1" ht="15.6" x14ac:dyDescent="0.3">
      <c r="A283" s="41" t="s">
        <v>558</v>
      </c>
      <c r="B283" s="42" t="s">
        <v>559</v>
      </c>
      <c r="C283" s="37">
        <v>459235.44</v>
      </c>
      <c r="D283" s="37">
        <v>65296.800000000003</v>
      </c>
      <c r="E283" s="37">
        <v>5691.25</v>
      </c>
      <c r="F283" s="37">
        <v>12891.8</v>
      </c>
      <c r="G283" s="37">
        <v>18407.78</v>
      </c>
      <c r="H283" s="37">
        <v>3510.89</v>
      </c>
      <c r="I283" s="37">
        <v>13842.68</v>
      </c>
      <c r="J283" s="37">
        <v>964.6</v>
      </c>
      <c r="K283" s="37">
        <v>1221.5899999999999</v>
      </c>
      <c r="L283" s="38">
        <v>0</v>
      </c>
      <c r="M283" s="37">
        <v>0</v>
      </c>
      <c r="N283" s="58">
        <f t="shared" si="4"/>
        <v>581062.83000000007</v>
      </c>
    </row>
    <row r="284" spans="1:14" s="48" customFormat="1" ht="15.6" x14ac:dyDescent="0.3">
      <c r="A284" s="41" t="s">
        <v>560</v>
      </c>
      <c r="B284" s="42" t="s">
        <v>561</v>
      </c>
      <c r="C284" s="37">
        <v>136658.45000000001</v>
      </c>
      <c r="D284" s="37">
        <v>72931.710000000006</v>
      </c>
      <c r="E284" s="37">
        <v>2175.14</v>
      </c>
      <c r="F284" s="37">
        <v>6416.44</v>
      </c>
      <c r="G284" s="37">
        <v>1766.98</v>
      </c>
      <c r="H284" s="37">
        <v>750.99</v>
      </c>
      <c r="I284" s="37">
        <v>1323.01</v>
      </c>
      <c r="J284" s="37">
        <v>462.83</v>
      </c>
      <c r="K284" s="37">
        <v>117.91</v>
      </c>
      <c r="L284" s="38">
        <v>0</v>
      </c>
      <c r="M284" s="37">
        <v>0</v>
      </c>
      <c r="N284" s="58">
        <f t="shared" si="4"/>
        <v>222603.46000000005</v>
      </c>
    </row>
    <row r="285" spans="1:14" s="48" customFormat="1" ht="15.6" x14ac:dyDescent="0.3">
      <c r="A285" s="41" t="s">
        <v>562</v>
      </c>
      <c r="B285" s="42" t="s">
        <v>563</v>
      </c>
      <c r="C285" s="37">
        <v>964699.85</v>
      </c>
      <c r="D285" s="37">
        <v>366597.67</v>
      </c>
      <c r="E285" s="37">
        <v>11947.32</v>
      </c>
      <c r="F285" s="37">
        <v>28778.01</v>
      </c>
      <c r="G285" s="37">
        <v>31124.91</v>
      </c>
      <c r="H285" s="37">
        <v>7034.59</v>
      </c>
      <c r="I285" s="37">
        <v>24632.2</v>
      </c>
      <c r="J285" s="37">
        <v>2118.27</v>
      </c>
      <c r="K285" s="37">
        <v>2306.6799999999998</v>
      </c>
      <c r="L285" s="38">
        <v>0</v>
      </c>
      <c r="M285" s="37">
        <v>0</v>
      </c>
      <c r="N285" s="58">
        <f t="shared" si="4"/>
        <v>1439239.5</v>
      </c>
    </row>
    <row r="286" spans="1:14" s="48" customFormat="1" ht="15.6" x14ac:dyDescent="0.3">
      <c r="A286" s="41" t="s">
        <v>564</v>
      </c>
      <c r="B286" s="42" t="s">
        <v>565</v>
      </c>
      <c r="C286" s="37">
        <v>2485605.37</v>
      </c>
      <c r="D286" s="37">
        <v>914355.34</v>
      </c>
      <c r="E286" s="37">
        <v>28538.41</v>
      </c>
      <c r="F286" s="37">
        <v>58132.46</v>
      </c>
      <c r="G286" s="37">
        <v>97285.73</v>
      </c>
      <c r="H286" s="37">
        <v>20294.400000000001</v>
      </c>
      <c r="I286" s="37">
        <v>79503.899999999994</v>
      </c>
      <c r="J286" s="37">
        <v>4356.9399999999996</v>
      </c>
      <c r="K286" s="37">
        <v>7700.08</v>
      </c>
      <c r="L286" s="38">
        <v>0</v>
      </c>
      <c r="M286" s="37">
        <v>43180.93</v>
      </c>
      <c r="N286" s="58">
        <f t="shared" si="4"/>
        <v>3738953.56</v>
      </c>
    </row>
    <row r="287" spans="1:14" s="48" customFormat="1" ht="15.6" x14ac:dyDescent="0.3">
      <c r="A287" s="41" t="s">
        <v>566</v>
      </c>
      <c r="B287" s="42" t="s">
        <v>567</v>
      </c>
      <c r="C287" s="37">
        <v>236214.83000000002</v>
      </c>
      <c r="D287" s="37">
        <v>81207.789999999994</v>
      </c>
      <c r="E287" s="37">
        <v>3109.3</v>
      </c>
      <c r="F287" s="37">
        <v>7714.49</v>
      </c>
      <c r="G287" s="37">
        <v>7229.97</v>
      </c>
      <c r="H287" s="37">
        <v>1674.36</v>
      </c>
      <c r="I287" s="37">
        <v>5711.17</v>
      </c>
      <c r="J287" s="37">
        <v>562.37</v>
      </c>
      <c r="K287" s="37">
        <v>520</v>
      </c>
      <c r="L287" s="38">
        <v>0</v>
      </c>
      <c r="M287" s="37">
        <v>0</v>
      </c>
      <c r="N287" s="58">
        <f t="shared" si="4"/>
        <v>343944.27999999991</v>
      </c>
    </row>
    <row r="288" spans="1:14" s="48" customFormat="1" ht="15.6" x14ac:dyDescent="0.3">
      <c r="A288" s="41" t="s">
        <v>568</v>
      </c>
      <c r="B288" s="42" t="s">
        <v>569</v>
      </c>
      <c r="C288" s="37">
        <v>263208.07</v>
      </c>
      <c r="D288" s="37">
        <v>96780.19</v>
      </c>
      <c r="E288" s="37">
        <v>3393.56</v>
      </c>
      <c r="F288" s="37">
        <v>7987.56</v>
      </c>
      <c r="G288" s="37">
        <v>4924.99</v>
      </c>
      <c r="H288" s="37">
        <v>1955.27</v>
      </c>
      <c r="I288" s="37">
        <v>5373.75</v>
      </c>
      <c r="J288" s="37">
        <v>582.32000000000005</v>
      </c>
      <c r="K288" s="37">
        <v>650.92999999999995</v>
      </c>
      <c r="L288" s="38">
        <v>0</v>
      </c>
      <c r="M288" s="37">
        <v>0</v>
      </c>
      <c r="N288" s="58">
        <f t="shared" si="4"/>
        <v>384856.64</v>
      </c>
    </row>
    <row r="289" spans="1:14" s="48" customFormat="1" ht="15.6" x14ac:dyDescent="0.3">
      <c r="A289" s="41" t="s">
        <v>570</v>
      </c>
      <c r="B289" s="42" t="s">
        <v>571</v>
      </c>
      <c r="C289" s="37">
        <v>88058.76</v>
      </c>
      <c r="D289" s="37">
        <v>35247.67</v>
      </c>
      <c r="E289" s="37">
        <v>1199.4000000000001</v>
      </c>
      <c r="F289" s="37">
        <v>3412.8</v>
      </c>
      <c r="G289" s="37">
        <v>742.18</v>
      </c>
      <c r="H289" s="37">
        <v>537.70000000000005</v>
      </c>
      <c r="I289" s="37">
        <v>951.38</v>
      </c>
      <c r="J289" s="37">
        <v>229.34</v>
      </c>
      <c r="K289" s="37">
        <v>126.27</v>
      </c>
      <c r="L289" s="38">
        <v>2528</v>
      </c>
      <c r="M289" s="37">
        <v>0</v>
      </c>
      <c r="N289" s="58">
        <f t="shared" si="4"/>
        <v>133033.5</v>
      </c>
    </row>
    <row r="290" spans="1:14" s="48" customFormat="1" ht="15.6" x14ac:dyDescent="0.3">
      <c r="A290" s="41" t="s">
        <v>572</v>
      </c>
      <c r="B290" s="42" t="s">
        <v>573</v>
      </c>
      <c r="C290" s="37">
        <v>100746.64</v>
      </c>
      <c r="D290" s="37">
        <v>34725.599999999999</v>
      </c>
      <c r="E290" s="37">
        <v>1554.76</v>
      </c>
      <c r="F290" s="37">
        <v>4510.29</v>
      </c>
      <c r="G290" s="37">
        <v>1621.29</v>
      </c>
      <c r="H290" s="37">
        <v>575.78</v>
      </c>
      <c r="I290" s="37">
        <v>1223.19</v>
      </c>
      <c r="J290" s="37">
        <v>323.79000000000002</v>
      </c>
      <c r="K290" s="37">
        <v>105.96</v>
      </c>
      <c r="L290" s="38">
        <v>0</v>
      </c>
      <c r="M290" s="37">
        <v>0</v>
      </c>
      <c r="N290" s="58">
        <f t="shared" si="4"/>
        <v>145387.30000000002</v>
      </c>
    </row>
    <row r="291" spans="1:14" s="48" customFormat="1" ht="15.6" x14ac:dyDescent="0.3">
      <c r="A291" s="41" t="s">
        <v>574</v>
      </c>
      <c r="B291" s="42" t="s">
        <v>575</v>
      </c>
      <c r="C291" s="37">
        <v>164168.60999999999</v>
      </c>
      <c r="D291" s="37">
        <v>64588.01</v>
      </c>
      <c r="E291" s="37">
        <v>2243.0700000000002</v>
      </c>
      <c r="F291" s="37">
        <v>5032.6400000000003</v>
      </c>
      <c r="G291" s="37">
        <v>2566.15</v>
      </c>
      <c r="H291" s="37">
        <v>1265.49</v>
      </c>
      <c r="I291" s="37">
        <v>3270.12</v>
      </c>
      <c r="J291" s="37">
        <v>385.36</v>
      </c>
      <c r="K291" s="37">
        <v>434.97</v>
      </c>
      <c r="L291" s="38">
        <v>0</v>
      </c>
      <c r="M291" s="37">
        <v>0</v>
      </c>
      <c r="N291" s="58">
        <f t="shared" si="4"/>
        <v>243954.41999999998</v>
      </c>
    </row>
    <row r="292" spans="1:14" s="48" customFormat="1" ht="15.6" x14ac:dyDescent="0.3">
      <c r="A292" s="41" t="s">
        <v>576</v>
      </c>
      <c r="B292" s="42" t="s">
        <v>577</v>
      </c>
      <c r="C292" s="37">
        <v>411992.89</v>
      </c>
      <c r="D292" s="37">
        <v>175897.12</v>
      </c>
      <c r="E292" s="37">
        <v>6193.91</v>
      </c>
      <c r="F292" s="37">
        <v>16618.330000000002</v>
      </c>
      <c r="G292" s="37">
        <v>8082.12</v>
      </c>
      <c r="H292" s="37">
        <v>2642.19</v>
      </c>
      <c r="I292" s="37">
        <v>6627.52</v>
      </c>
      <c r="J292" s="37">
        <v>1213.42</v>
      </c>
      <c r="K292" s="37">
        <v>659.95</v>
      </c>
      <c r="L292" s="38">
        <v>0</v>
      </c>
      <c r="M292" s="37">
        <v>0</v>
      </c>
      <c r="N292" s="58">
        <f t="shared" si="4"/>
        <v>629927.44999999995</v>
      </c>
    </row>
    <row r="293" spans="1:14" s="48" customFormat="1" ht="15.6" x14ac:dyDescent="0.3">
      <c r="A293" s="41" t="s">
        <v>578</v>
      </c>
      <c r="B293" s="42" t="s">
        <v>579</v>
      </c>
      <c r="C293" s="37">
        <v>269185.14</v>
      </c>
      <c r="D293" s="37">
        <v>172091.63</v>
      </c>
      <c r="E293" s="37">
        <v>3422.99</v>
      </c>
      <c r="F293" s="37">
        <v>8164.28</v>
      </c>
      <c r="G293" s="37">
        <v>9172.0400000000009</v>
      </c>
      <c r="H293" s="37">
        <v>1979.7</v>
      </c>
      <c r="I293" s="37">
        <v>7157.14</v>
      </c>
      <c r="J293" s="37">
        <v>583.44000000000005</v>
      </c>
      <c r="K293" s="37">
        <v>653.03</v>
      </c>
      <c r="L293" s="38">
        <v>0</v>
      </c>
      <c r="M293" s="37">
        <v>0</v>
      </c>
      <c r="N293" s="58">
        <f t="shared" si="4"/>
        <v>472409.39000000007</v>
      </c>
    </row>
    <row r="294" spans="1:14" s="48" customFormat="1" ht="15.6" x14ac:dyDescent="0.3">
      <c r="A294" s="41" t="s">
        <v>580</v>
      </c>
      <c r="B294" s="42" t="s">
        <v>581</v>
      </c>
      <c r="C294" s="37">
        <v>280364.34000000003</v>
      </c>
      <c r="D294" s="37">
        <v>96496.07</v>
      </c>
      <c r="E294" s="37">
        <v>3911.63</v>
      </c>
      <c r="F294" s="37">
        <v>10319.120000000001</v>
      </c>
      <c r="G294" s="37">
        <v>7694.17</v>
      </c>
      <c r="H294" s="37">
        <v>1851.91</v>
      </c>
      <c r="I294" s="37">
        <v>5804.79</v>
      </c>
      <c r="J294" s="37">
        <v>786.05</v>
      </c>
      <c r="K294" s="37">
        <v>502.6</v>
      </c>
      <c r="L294" s="38">
        <v>0</v>
      </c>
      <c r="M294" s="37">
        <v>0</v>
      </c>
      <c r="N294" s="58">
        <f t="shared" si="4"/>
        <v>407730.67999999993</v>
      </c>
    </row>
    <row r="295" spans="1:14" s="48" customFormat="1" ht="15.6" x14ac:dyDescent="0.3">
      <c r="A295" s="41" t="s">
        <v>582</v>
      </c>
      <c r="B295" s="42" t="s">
        <v>583</v>
      </c>
      <c r="C295" s="37">
        <v>102425.94</v>
      </c>
      <c r="D295" s="37">
        <v>33934.6</v>
      </c>
      <c r="E295" s="37">
        <v>1526.25</v>
      </c>
      <c r="F295" s="37">
        <v>3689.5</v>
      </c>
      <c r="G295" s="37">
        <v>755.11</v>
      </c>
      <c r="H295" s="37">
        <v>734.57</v>
      </c>
      <c r="I295" s="37">
        <v>1432.44</v>
      </c>
      <c r="J295" s="37">
        <v>305.76</v>
      </c>
      <c r="K295" s="37">
        <v>223.03</v>
      </c>
      <c r="L295" s="38">
        <v>2619</v>
      </c>
      <c r="M295" s="37">
        <v>0</v>
      </c>
      <c r="N295" s="58">
        <f t="shared" si="4"/>
        <v>147646.20000000001</v>
      </c>
    </row>
    <row r="296" spans="1:14" s="48" customFormat="1" ht="15.6" x14ac:dyDescent="0.3">
      <c r="A296" s="41" t="s">
        <v>584</v>
      </c>
      <c r="B296" s="42" t="s">
        <v>585</v>
      </c>
      <c r="C296" s="37">
        <v>101219.97</v>
      </c>
      <c r="D296" s="37">
        <v>62808.160000000003</v>
      </c>
      <c r="E296" s="37">
        <v>1609.26</v>
      </c>
      <c r="F296" s="37">
        <v>4574.9799999999996</v>
      </c>
      <c r="G296" s="37">
        <v>1447.28</v>
      </c>
      <c r="H296" s="37">
        <v>591.14</v>
      </c>
      <c r="I296" s="37">
        <v>1189.45</v>
      </c>
      <c r="J296" s="37">
        <v>331.97</v>
      </c>
      <c r="K296" s="37">
        <v>113.84</v>
      </c>
      <c r="L296" s="38">
        <v>0</v>
      </c>
      <c r="M296" s="37">
        <v>0</v>
      </c>
      <c r="N296" s="58">
        <f t="shared" si="4"/>
        <v>173886.05000000005</v>
      </c>
    </row>
    <row r="297" spans="1:14" s="48" customFormat="1" ht="15.6" x14ac:dyDescent="0.3">
      <c r="A297" s="41" t="s">
        <v>586</v>
      </c>
      <c r="B297" s="42" t="s">
        <v>587</v>
      </c>
      <c r="C297" s="37">
        <v>135428.68</v>
      </c>
      <c r="D297" s="37">
        <v>63988.61</v>
      </c>
      <c r="E297" s="37">
        <v>2041.49</v>
      </c>
      <c r="F297" s="37">
        <v>5569.6</v>
      </c>
      <c r="G297" s="37">
        <v>3029.44</v>
      </c>
      <c r="H297" s="37">
        <v>849.39</v>
      </c>
      <c r="I297" s="37">
        <v>2300.02</v>
      </c>
      <c r="J297" s="37">
        <v>406.07</v>
      </c>
      <c r="K297" s="37">
        <v>202.24</v>
      </c>
      <c r="L297" s="38">
        <v>31196</v>
      </c>
      <c r="M297" s="37">
        <v>0</v>
      </c>
      <c r="N297" s="58">
        <f t="shared" si="4"/>
        <v>245011.53999999998</v>
      </c>
    </row>
    <row r="298" spans="1:14" s="48" customFormat="1" ht="15.6" x14ac:dyDescent="0.3">
      <c r="A298" s="41" t="s">
        <v>588</v>
      </c>
      <c r="B298" s="42" t="s">
        <v>589</v>
      </c>
      <c r="C298" s="37">
        <v>111256.1</v>
      </c>
      <c r="D298" s="37">
        <v>45289.66</v>
      </c>
      <c r="E298" s="37">
        <v>1578.75</v>
      </c>
      <c r="F298" s="37">
        <v>4252.01</v>
      </c>
      <c r="G298" s="37">
        <v>2569.7600000000002</v>
      </c>
      <c r="H298" s="37">
        <v>718.21</v>
      </c>
      <c r="I298" s="37">
        <v>2037.84</v>
      </c>
      <c r="J298" s="37">
        <v>302.56</v>
      </c>
      <c r="K298" s="37">
        <v>186.23</v>
      </c>
      <c r="L298" s="38">
        <v>16818</v>
      </c>
      <c r="M298" s="37">
        <v>0</v>
      </c>
      <c r="N298" s="58">
        <f t="shared" si="4"/>
        <v>185009.12000000002</v>
      </c>
    </row>
    <row r="299" spans="1:14" s="48" customFormat="1" ht="15.6" x14ac:dyDescent="0.3">
      <c r="A299" s="41" t="s">
        <v>590</v>
      </c>
      <c r="B299" s="42" t="s">
        <v>591</v>
      </c>
      <c r="C299" s="37">
        <v>302611.99</v>
      </c>
      <c r="D299" s="37">
        <v>85317.45</v>
      </c>
      <c r="E299" s="37">
        <v>3941.88</v>
      </c>
      <c r="F299" s="37">
        <v>9433.5300000000007</v>
      </c>
      <c r="G299" s="37">
        <v>10653.64</v>
      </c>
      <c r="H299" s="37">
        <v>2215.98</v>
      </c>
      <c r="I299" s="37">
        <v>8183.66</v>
      </c>
      <c r="J299" s="37">
        <v>690.33</v>
      </c>
      <c r="K299" s="37">
        <v>722.06</v>
      </c>
      <c r="L299" s="38">
        <v>0</v>
      </c>
      <c r="M299" s="37">
        <v>0</v>
      </c>
      <c r="N299" s="58">
        <f t="shared" si="4"/>
        <v>423770.52</v>
      </c>
    </row>
    <row r="300" spans="1:14" s="48" customFormat="1" ht="15.6" x14ac:dyDescent="0.3">
      <c r="A300" s="41" t="s">
        <v>592</v>
      </c>
      <c r="B300" s="42" t="s">
        <v>593</v>
      </c>
      <c r="C300" s="37">
        <v>153599.40999999997</v>
      </c>
      <c r="D300" s="37">
        <v>83460.929999999993</v>
      </c>
      <c r="E300" s="37">
        <v>2245.08</v>
      </c>
      <c r="F300" s="37">
        <v>5909.4</v>
      </c>
      <c r="G300" s="37">
        <v>3823.88</v>
      </c>
      <c r="H300" s="37">
        <v>1013.13</v>
      </c>
      <c r="I300" s="37">
        <v>2953.07</v>
      </c>
      <c r="J300" s="37">
        <v>430.52</v>
      </c>
      <c r="K300" s="37">
        <v>270.18</v>
      </c>
      <c r="L300" s="38">
        <v>0</v>
      </c>
      <c r="M300" s="37">
        <v>0</v>
      </c>
      <c r="N300" s="58">
        <f t="shared" si="4"/>
        <v>253705.59999999995</v>
      </c>
    </row>
    <row r="301" spans="1:14" s="48" customFormat="1" ht="15.6" x14ac:dyDescent="0.3">
      <c r="A301" s="41" t="s">
        <v>594</v>
      </c>
      <c r="B301" s="42" t="s">
        <v>595</v>
      </c>
      <c r="C301" s="37">
        <v>1559821.52</v>
      </c>
      <c r="D301" s="37">
        <v>558586.67000000004</v>
      </c>
      <c r="E301" s="37">
        <v>16030.34</v>
      </c>
      <c r="F301" s="37">
        <v>26969.48</v>
      </c>
      <c r="G301" s="37">
        <v>40964.800000000003</v>
      </c>
      <c r="H301" s="37">
        <v>13777.37</v>
      </c>
      <c r="I301" s="37">
        <v>46592.75</v>
      </c>
      <c r="J301" s="37">
        <v>2023.43</v>
      </c>
      <c r="K301" s="37">
        <v>5713.06</v>
      </c>
      <c r="L301" s="38">
        <v>0</v>
      </c>
      <c r="M301" s="37">
        <v>0</v>
      </c>
      <c r="N301" s="58">
        <f t="shared" si="4"/>
        <v>2270479.42</v>
      </c>
    </row>
    <row r="302" spans="1:14" s="48" customFormat="1" ht="15.6" x14ac:dyDescent="0.3">
      <c r="A302" s="41" t="s">
        <v>596</v>
      </c>
      <c r="B302" s="42" t="s">
        <v>597</v>
      </c>
      <c r="C302" s="37">
        <v>544735.73</v>
      </c>
      <c r="D302" s="37">
        <v>216611.81</v>
      </c>
      <c r="E302" s="37">
        <v>6081.35</v>
      </c>
      <c r="F302" s="37">
        <v>11381.1</v>
      </c>
      <c r="G302" s="37">
        <v>16968.849999999999</v>
      </c>
      <c r="H302" s="37">
        <v>4649.6899999999996</v>
      </c>
      <c r="I302" s="37">
        <v>16693.849999999999</v>
      </c>
      <c r="J302" s="37">
        <v>787.48</v>
      </c>
      <c r="K302" s="37">
        <v>1851.86</v>
      </c>
      <c r="L302" s="38">
        <v>0</v>
      </c>
      <c r="M302" s="37">
        <v>0</v>
      </c>
      <c r="N302" s="58">
        <f t="shared" si="4"/>
        <v>819761.71999999986</v>
      </c>
    </row>
    <row r="303" spans="1:14" s="48" customFormat="1" ht="15.6" x14ac:dyDescent="0.3">
      <c r="A303" s="41" t="s">
        <v>598</v>
      </c>
      <c r="B303" s="42" t="s">
        <v>599</v>
      </c>
      <c r="C303" s="37">
        <v>913006.73</v>
      </c>
      <c r="D303" s="37">
        <v>385653.33</v>
      </c>
      <c r="E303" s="37">
        <v>10209.65</v>
      </c>
      <c r="F303" s="37">
        <v>21685.69</v>
      </c>
      <c r="G303" s="37">
        <v>24198.05</v>
      </c>
      <c r="H303" s="37">
        <v>7256.01</v>
      </c>
      <c r="I303" s="37">
        <v>24024.23</v>
      </c>
      <c r="J303" s="37">
        <v>1660.39</v>
      </c>
      <c r="K303" s="37">
        <v>2687.53</v>
      </c>
      <c r="L303" s="38">
        <v>0</v>
      </c>
      <c r="M303" s="37">
        <v>0</v>
      </c>
      <c r="N303" s="58">
        <f t="shared" si="4"/>
        <v>1390381.6099999999</v>
      </c>
    </row>
    <row r="304" spans="1:14" s="48" customFormat="1" ht="15.6" x14ac:dyDescent="0.3">
      <c r="A304" s="41" t="s">
        <v>600</v>
      </c>
      <c r="B304" s="42" t="s">
        <v>601</v>
      </c>
      <c r="C304" s="37">
        <v>112159.81</v>
      </c>
      <c r="D304" s="37">
        <v>52482.49</v>
      </c>
      <c r="E304" s="37">
        <v>1632.11</v>
      </c>
      <c r="F304" s="37">
        <v>4383.25</v>
      </c>
      <c r="G304" s="37">
        <v>2336.1799999999998</v>
      </c>
      <c r="H304" s="37">
        <v>722.1</v>
      </c>
      <c r="I304" s="37">
        <v>1931.87</v>
      </c>
      <c r="J304" s="37">
        <v>325.45999999999998</v>
      </c>
      <c r="K304" s="37">
        <v>183.85</v>
      </c>
      <c r="L304" s="38">
        <v>6961</v>
      </c>
      <c r="M304" s="37">
        <v>0</v>
      </c>
      <c r="N304" s="58">
        <f t="shared" si="4"/>
        <v>183118.11999999997</v>
      </c>
    </row>
    <row r="305" spans="1:14" s="48" customFormat="1" ht="15.6" x14ac:dyDescent="0.3">
      <c r="A305" s="41" t="s">
        <v>602</v>
      </c>
      <c r="B305" s="42" t="s">
        <v>603</v>
      </c>
      <c r="C305" s="37">
        <v>210690.86</v>
      </c>
      <c r="D305" s="37">
        <v>82462.149999999994</v>
      </c>
      <c r="E305" s="37">
        <v>2834.99</v>
      </c>
      <c r="F305" s="37">
        <v>6727.74</v>
      </c>
      <c r="G305" s="37">
        <v>7019.12</v>
      </c>
      <c r="H305" s="37">
        <v>1551.05</v>
      </c>
      <c r="I305" s="37">
        <v>5441.02</v>
      </c>
      <c r="J305" s="37">
        <v>505.64</v>
      </c>
      <c r="K305" s="37">
        <v>504.55</v>
      </c>
      <c r="L305" s="38">
        <v>0</v>
      </c>
      <c r="M305" s="37">
        <v>0</v>
      </c>
      <c r="N305" s="58">
        <f t="shared" si="4"/>
        <v>317737.12</v>
      </c>
    </row>
    <row r="306" spans="1:14" s="48" customFormat="1" ht="15.6" x14ac:dyDescent="0.3">
      <c r="A306" s="41" t="s">
        <v>604</v>
      </c>
      <c r="B306" s="42" t="s">
        <v>605</v>
      </c>
      <c r="C306" s="37">
        <v>1030654.75</v>
      </c>
      <c r="D306" s="37">
        <v>350398.56</v>
      </c>
      <c r="E306" s="37">
        <v>11630.63</v>
      </c>
      <c r="F306" s="37">
        <v>23000.53</v>
      </c>
      <c r="G306" s="37">
        <v>33441.4</v>
      </c>
      <c r="H306" s="37">
        <v>8541.4500000000007</v>
      </c>
      <c r="I306" s="37">
        <v>30862.41</v>
      </c>
      <c r="J306" s="37">
        <v>1738.31</v>
      </c>
      <c r="K306" s="37">
        <v>3297.96</v>
      </c>
      <c r="L306" s="38">
        <v>0</v>
      </c>
      <c r="M306" s="37">
        <v>0</v>
      </c>
      <c r="N306" s="58">
        <f t="shared" si="4"/>
        <v>1493565.9999999998</v>
      </c>
    </row>
    <row r="307" spans="1:14" s="48" customFormat="1" ht="15.6" x14ac:dyDescent="0.3">
      <c r="A307" s="41" t="s">
        <v>606</v>
      </c>
      <c r="B307" s="42" t="s">
        <v>607</v>
      </c>
      <c r="C307" s="37">
        <v>131593.38</v>
      </c>
      <c r="D307" s="37">
        <v>48828</v>
      </c>
      <c r="E307" s="37">
        <v>2003.44</v>
      </c>
      <c r="F307" s="37">
        <v>5492.64</v>
      </c>
      <c r="G307" s="37">
        <v>2766.24</v>
      </c>
      <c r="H307" s="37">
        <v>817.3</v>
      </c>
      <c r="I307" s="37">
        <v>2139.92</v>
      </c>
      <c r="J307" s="37">
        <v>409.45</v>
      </c>
      <c r="K307" s="37">
        <v>189.13</v>
      </c>
      <c r="L307" s="38">
        <v>4073</v>
      </c>
      <c r="M307" s="37">
        <v>0</v>
      </c>
      <c r="N307" s="58">
        <f t="shared" si="4"/>
        <v>198312.50000000003</v>
      </c>
    </row>
    <row r="308" spans="1:14" s="48" customFormat="1" ht="15.6" x14ac:dyDescent="0.3">
      <c r="A308" s="41" t="s">
        <v>608</v>
      </c>
      <c r="B308" s="42" t="s">
        <v>609</v>
      </c>
      <c r="C308" s="37">
        <v>430316.01</v>
      </c>
      <c r="D308" s="37">
        <v>95966.41</v>
      </c>
      <c r="E308" s="37">
        <v>5113.7299999999996</v>
      </c>
      <c r="F308" s="37">
        <v>11255.43</v>
      </c>
      <c r="G308" s="37">
        <v>16574.43</v>
      </c>
      <c r="H308" s="37">
        <v>3355.19</v>
      </c>
      <c r="I308" s="37">
        <v>13059.42</v>
      </c>
      <c r="J308" s="37">
        <v>832.42</v>
      </c>
      <c r="K308" s="37">
        <v>1204.72</v>
      </c>
      <c r="L308" s="38">
        <v>40236</v>
      </c>
      <c r="M308" s="37">
        <v>0</v>
      </c>
      <c r="N308" s="58">
        <f t="shared" si="4"/>
        <v>617913.76000000013</v>
      </c>
    </row>
    <row r="309" spans="1:14" s="48" customFormat="1" ht="15.6" x14ac:dyDescent="0.3">
      <c r="A309" s="41" t="s">
        <v>610</v>
      </c>
      <c r="B309" s="42" t="s">
        <v>611</v>
      </c>
      <c r="C309" s="37">
        <v>304866.32</v>
      </c>
      <c r="D309" s="37">
        <v>163824.18</v>
      </c>
      <c r="E309" s="37">
        <v>4264.8</v>
      </c>
      <c r="F309" s="37">
        <v>11241.3</v>
      </c>
      <c r="G309" s="37">
        <v>3937.46</v>
      </c>
      <c r="H309" s="37">
        <v>2017.2</v>
      </c>
      <c r="I309" s="37">
        <v>4424.95</v>
      </c>
      <c r="J309" s="37">
        <v>837.74</v>
      </c>
      <c r="K309" s="37">
        <v>549.39</v>
      </c>
      <c r="L309" s="38">
        <v>20121</v>
      </c>
      <c r="M309" s="37">
        <v>0</v>
      </c>
      <c r="N309" s="58">
        <f t="shared" si="4"/>
        <v>516084.34</v>
      </c>
    </row>
    <row r="310" spans="1:14" s="48" customFormat="1" ht="15.6" x14ac:dyDescent="0.3">
      <c r="A310" s="41" t="s">
        <v>612</v>
      </c>
      <c r="B310" s="42" t="s">
        <v>613</v>
      </c>
      <c r="C310" s="37">
        <v>349011.3</v>
      </c>
      <c r="D310" s="37">
        <v>65667.679999999993</v>
      </c>
      <c r="E310" s="37">
        <v>4314.3500000000004</v>
      </c>
      <c r="F310" s="37">
        <v>10856.03</v>
      </c>
      <c r="G310" s="37">
        <v>11567.74</v>
      </c>
      <c r="H310" s="37">
        <v>2459.33</v>
      </c>
      <c r="I310" s="37">
        <v>8694.09</v>
      </c>
      <c r="J310" s="37">
        <v>743.37</v>
      </c>
      <c r="K310" s="37">
        <v>770.93</v>
      </c>
      <c r="L310" s="38">
        <v>130813</v>
      </c>
      <c r="M310" s="37">
        <v>0</v>
      </c>
      <c r="N310" s="58">
        <f t="shared" si="4"/>
        <v>584897.82000000007</v>
      </c>
    </row>
    <row r="311" spans="1:14" s="48" customFormat="1" ht="15.6" x14ac:dyDescent="0.3">
      <c r="A311" s="41" t="s">
        <v>614</v>
      </c>
      <c r="B311" s="42" t="s">
        <v>615</v>
      </c>
      <c r="C311" s="37">
        <v>109972.17000000001</v>
      </c>
      <c r="D311" s="37">
        <v>34138.199999999997</v>
      </c>
      <c r="E311" s="37">
        <v>1585.89</v>
      </c>
      <c r="F311" s="37">
        <v>4295.1899999999996</v>
      </c>
      <c r="G311" s="37">
        <v>2667.96</v>
      </c>
      <c r="H311" s="37">
        <v>701.93</v>
      </c>
      <c r="I311" s="37">
        <v>2029.24</v>
      </c>
      <c r="J311" s="37">
        <v>317.91000000000003</v>
      </c>
      <c r="K311" s="37">
        <v>176.28</v>
      </c>
      <c r="L311" s="38">
        <v>5005</v>
      </c>
      <c r="M311" s="37">
        <v>0</v>
      </c>
      <c r="N311" s="58">
        <f t="shared" si="4"/>
        <v>160889.76999999999</v>
      </c>
    </row>
    <row r="312" spans="1:14" s="48" customFormat="1" ht="30" x14ac:dyDescent="0.3">
      <c r="A312" s="41" t="s">
        <v>616</v>
      </c>
      <c r="B312" s="42" t="s">
        <v>617</v>
      </c>
      <c r="C312" s="37">
        <v>135432.63</v>
      </c>
      <c r="D312" s="37">
        <v>58143.13</v>
      </c>
      <c r="E312" s="37">
        <v>1912.85</v>
      </c>
      <c r="F312" s="37">
        <v>4594.8100000000004</v>
      </c>
      <c r="G312" s="37">
        <v>1780.96</v>
      </c>
      <c r="H312" s="37">
        <v>986.22</v>
      </c>
      <c r="I312" s="37">
        <v>2312.33</v>
      </c>
      <c r="J312" s="37">
        <v>332.82</v>
      </c>
      <c r="K312" s="37">
        <v>312.38</v>
      </c>
      <c r="L312" s="38">
        <v>753</v>
      </c>
      <c r="M312" s="37">
        <v>0</v>
      </c>
      <c r="N312" s="58">
        <f t="shared" si="4"/>
        <v>206561.13</v>
      </c>
    </row>
    <row r="313" spans="1:14" s="48" customFormat="1" ht="15.6" x14ac:dyDescent="0.3">
      <c r="A313" s="41" t="s">
        <v>618</v>
      </c>
      <c r="B313" s="42" t="s">
        <v>619</v>
      </c>
      <c r="C313" s="37">
        <v>365449.25</v>
      </c>
      <c r="D313" s="37">
        <v>144692.45000000001</v>
      </c>
      <c r="E313" s="37">
        <v>4078.48</v>
      </c>
      <c r="F313" s="37">
        <v>8072.52</v>
      </c>
      <c r="G313" s="37">
        <v>10494.89</v>
      </c>
      <c r="H313" s="37">
        <v>3032.76</v>
      </c>
      <c r="I313" s="37">
        <v>10461.92</v>
      </c>
      <c r="J313" s="37">
        <v>543.04</v>
      </c>
      <c r="K313" s="37">
        <v>1176.93</v>
      </c>
      <c r="L313" s="38">
        <v>0</v>
      </c>
      <c r="M313" s="37">
        <v>0</v>
      </c>
      <c r="N313" s="58">
        <f t="shared" si="4"/>
        <v>548002.24000000011</v>
      </c>
    </row>
    <row r="314" spans="1:14" s="48" customFormat="1" ht="15.6" x14ac:dyDescent="0.3">
      <c r="A314" s="41" t="s">
        <v>620</v>
      </c>
      <c r="B314" s="42" t="s">
        <v>621</v>
      </c>
      <c r="C314" s="37">
        <v>324440.64</v>
      </c>
      <c r="D314" s="37">
        <v>147097.94</v>
      </c>
      <c r="E314" s="37">
        <v>4193.2</v>
      </c>
      <c r="F314" s="37">
        <v>9717.5400000000009</v>
      </c>
      <c r="G314" s="37">
        <v>11827.34</v>
      </c>
      <c r="H314" s="37">
        <v>2440.2800000000002</v>
      </c>
      <c r="I314" s="37">
        <v>9065.36</v>
      </c>
      <c r="J314" s="37">
        <v>707.31</v>
      </c>
      <c r="K314" s="37">
        <v>825.4</v>
      </c>
      <c r="L314" s="38">
        <v>0</v>
      </c>
      <c r="M314" s="37">
        <v>0</v>
      </c>
      <c r="N314" s="58">
        <f t="shared" si="4"/>
        <v>510315.01000000007</v>
      </c>
    </row>
    <row r="315" spans="1:14" s="48" customFormat="1" ht="15.6" x14ac:dyDescent="0.3">
      <c r="A315" s="41" t="s">
        <v>622</v>
      </c>
      <c r="B315" s="42" t="s">
        <v>623</v>
      </c>
      <c r="C315" s="37">
        <v>583218.99</v>
      </c>
      <c r="D315" s="37">
        <v>64485.2</v>
      </c>
      <c r="E315" s="37">
        <v>7135.2</v>
      </c>
      <c r="F315" s="37">
        <v>16023.43</v>
      </c>
      <c r="G315" s="37">
        <v>24122.7</v>
      </c>
      <c r="H315" s="37">
        <v>4488</v>
      </c>
      <c r="I315" s="37">
        <v>18228.91</v>
      </c>
      <c r="J315" s="37">
        <v>1183.49</v>
      </c>
      <c r="K315" s="37">
        <v>1578.32</v>
      </c>
      <c r="L315" s="38">
        <v>105270</v>
      </c>
      <c r="M315" s="37">
        <v>0</v>
      </c>
      <c r="N315" s="58">
        <f t="shared" si="4"/>
        <v>825734.23999999987</v>
      </c>
    </row>
    <row r="316" spans="1:14" s="48" customFormat="1" ht="15.6" x14ac:dyDescent="0.3">
      <c r="A316" s="41" t="s">
        <v>624</v>
      </c>
      <c r="B316" s="42" t="s">
        <v>625</v>
      </c>
      <c r="C316" s="37">
        <v>321321.92</v>
      </c>
      <c r="D316" s="37">
        <v>170665.75</v>
      </c>
      <c r="E316" s="37">
        <v>3681.7</v>
      </c>
      <c r="F316" s="37">
        <v>8176.97</v>
      </c>
      <c r="G316" s="37">
        <v>8206.4</v>
      </c>
      <c r="H316" s="37">
        <v>2495.0500000000002</v>
      </c>
      <c r="I316" s="37">
        <v>7990.28</v>
      </c>
      <c r="J316" s="37">
        <v>549.13</v>
      </c>
      <c r="K316" s="37">
        <v>899.38</v>
      </c>
      <c r="L316" s="38">
        <v>0</v>
      </c>
      <c r="M316" s="37">
        <v>0</v>
      </c>
      <c r="N316" s="58">
        <f t="shared" si="4"/>
        <v>523986.58</v>
      </c>
    </row>
    <row r="317" spans="1:14" s="48" customFormat="1" ht="15.6" x14ac:dyDescent="0.3">
      <c r="A317" s="41" t="s">
        <v>626</v>
      </c>
      <c r="B317" s="42" t="s">
        <v>627</v>
      </c>
      <c r="C317" s="37">
        <v>700517.24</v>
      </c>
      <c r="D317" s="37">
        <v>217240.2</v>
      </c>
      <c r="E317" s="37">
        <v>8852.36</v>
      </c>
      <c r="F317" s="37">
        <v>20871.72</v>
      </c>
      <c r="G317" s="37">
        <v>26559.14</v>
      </c>
      <c r="H317" s="37">
        <v>5191.6000000000004</v>
      </c>
      <c r="I317" s="37">
        <v>19655.68</v>
      </c>
      <c r="J317" s="37">
        <v>1568.71</v>
      </c>
      <c r="K317" s="37">
        <v>1729.73</v>
      </c>
      <c r="L317" s="38">
        <v>0</v>
      </c>
      <c r="M317" s="37">
        <v>0</v>
      </c>
      <c r="N317" s="58">
        <f t="shared" si="4"/>
        <v>1002186.3799999999</v>
      </c>
    </row>
    <row r="318" spans="1:14" s="48" customFormat="1" ht="15.6" x14ac:dyDescent="0.3">
      <c r="A318" s="41" t="s">
        <v>628</v>
      </c>
      <c r="B318" s="42" t="s">
        <v>629</v>
      </c>
      <c r="C318" s="37">
        <v>728080.02</v>
      </c>
      <c r="D318" s="37">
        <v>325450.95</v>
      </c>
      <c r="E318" s="37">
        <v>7652.12</v>
      </c>
      <c r="F318" s="37">
        <v>11373.46</v>
      </c>
      <c r="G318" s="37">
        <v>36844.54</v>
      </c>
      <c r="H318" s="37">
        <v>6761.3</v>
      </c>
      <c r="I318" s="37">
        <v>29994.62</v>
      </c>
      <c r="J318" s="37">
        <v>798.65</v>
      </c>
      <c r="K318" s="37">
        <v>2914.03</v>
      </c>
      <c r="L318" s="38">
        <v>0</v>
      </c>
      <c r="M318" s="37">
        <v>0</v>
      </c>
      <c r="N318" s="58">
        <f t="shared" si="4"/>
        <v>1149869.6900000002</v>
      </c>
    </row>
    <row r="319" spans="1:14" s="48" customFormat="1" ht="15.6" x14ac:dyDescent="0.3">
      <c r="A319" s="41" t="s">
        <v>630</v>
      </c>
      <c r="B319" s="42" t="s">
        <v>631</v>
      </c>
      <c r="C319" s="37">
        <v>155993.04</v>
      </c>
      <c r="D319" s="37">
        <v>63277.27</v>
      </c>
      <c r="E319" s="37">
        <v>2170.46</v>
      </c>
      <c r="F319" s="37">
        <v>5234.79</v>
      </c>
      <c r="G319" s="37">
        <v>1230.24</v>
      </c>
      <c r="H319" s="37">
        <v>1133.05</v>
      </c>
      <c r="I319" s="37">
        <v>2294.92</v>
      </c>
      <c r="J319" s="37">
        <v>374.66</v>
      </c>
      <c r="K319" s="37">
        <v>359.23</v>
      </c>
      <c r="L319" s="38">
        <v>0</v>
      </c>
      <c r="M319" s="37">
        <v>0</v>
      </c>
      <c r="N319" s="58">
        <f t="shared" si="4"/>
        <v>232067.66</v>
      </c>
    </row>
    <row r="320" spans="1:14" s="48" customFormat="1" ht="15.6" x14ac:dyDescent="0.3">
      <c r="A320" s="41" t="s">
        <v>632</v>
      </c>
      <c r="B320" s="42" t="s">
        <v>633</v>
      </c>
      <c r="C320" s="37">
        <v>748102.46</v>
      </c>
      <c r="D320" s="37">
        <v>176448.56</v>
      </c>
      <c r="E320" s="37">
        <v>8922.7199999999993</v>
      </c>
      <c r="F320" s="37">
        <v>18871.75</v>
      </c>
      <c r="G320" s="37">
        <v>28897.82</v>
      </c>
      <c r="H320" s="37">
        <v>5990.19</v>
      </c>
      <c r="I320" s="37">
        <v>23023.98</v>
      </c>
      <c r="J320" s="37">
        <v>1383.53</v>
      </c>
      <c r="K320" s="37">
        <v>2213.29</v>
      </c>
      <c r="L320" s="38">
        <v>58130</v>
      </c>
      <c r="M320" s="37">
        <v>0</v>
      </c>
      <c r="N320" s="58">
        <f t="shared" si="4"/>
        <v>1071984.2999999998</v>
      </c>
    </row>
    <row r="321" spans="1:14" s="48" customFormat="1" ht="15.6" x14ac:dyDescent="0.3">
      <c r="A321" s="41" t="s">
        <v>634</v>
      </c>
      <c r="B321" s="42" t="s">
        <v>635</v>
      </c>
      <c r="C321" s="37">
        <v>124331.11000000002</v>
      </c>
      <c r="D321" s="37">
        <v>52700.800000000003</v>
      </c>
      <c r="E321" s="37">
        <v>1993.12</v>
      </c>
      <c r="F321" s="37">
        <v>5722.3</v>
      </c>
      <c r="G321" s="37">
        <v>1826.23</v>
      </c>
      <c r="H321" s="37">
        <v>712.75</v>
      </c>
      <c r="I321" s="37">
        <v>1418.35</v>
      </c>
      <c r="J321" s="37">
        <v>418.41</v>
      </c>
      <c r="K321" s="37">
        <v>128.74</v>
      </c>
      <c r="L321" s="38">
        <v>0</v>
      </c>
      <c r="M321" s="37">
        <v>0</v>
      </c>
      <c r="N321" s="58">
        <f t="shared" si="4"/>
        <v>189251.81000000003</v>
      </c>
    </row>
    <row r="322" spans="1:14" s="48" customFormat="1" ht="15.6" x14ac:dyDescent="0.3">
      <c r="A322" s="41" t="s">
        <v>636</v>
      </c>
      <c r="B322" s="42" t="s">
        <v>637</v>
      </c>
      <c r="C322" s="37">
        <v>182539.45</v>
      </c>
      <c r="D322" s="37">
        <v>63963.22</v>
      </c>
      <c r="E322" s="37">
        <v>2298.63</v>
      </c>
      <c r="F322" s="37">
        <v>5903.2</v>
      </c>
      <c r="G322" s="37">
        <v>4303.82</v>
      </c>
      <c r="H322" s="37">
        <v>1250.49</v>
      </c>
      <c r="I322" s="37">
        <v>3716.79</v>
      </c>
      <c r="J322" s="37">
        <v>481.99</v>
      </c>
      <c r="K322" s="37">
        <v>371.52</v>
      </c>
      <c r="L322" s="38">
        <v>0</v>
      </c>
      <c r="M322" s="37">
        <v>0</v>
      </c>
      <c r="N322" s="58">
        <f t="shared" si="4"/>
        <v>264829.11000000004</v>
      </c>
    </row>
    <row r="323" spans="1:14" s="48" customFormat="1" ht="15.6" x14ac:dyDescent="0.3">
      <c r="A323" s="41" t="s">
        <v>638</v>
      </c>
      <c r="B323" s="42" t="s">
        <v>639</v>
      </c>
      <c r="C323" s="37">
        <v>187892.92</v>
      </c>
      <c r="D323" s="37">
        <v>93857.7</v>
      </c>
      <c r="E323" s="37">
        <v>2622.03</v>
      </c>
      <c r="F323" s="37">
        <v>6864.95</v>
      </c>
      <c r="G323" s="37">
        <v>4859.46</v>
      </c>
      <c r="H323" s="37">
        <v>1254.77</v>
      </c>
      <c r="I323" s="37">
        <v>3754.24</v>
      </c>
      <c r="J323" s="37">
        <v>500.11</v>
      </c>
      <c r="K323" s="37">
        <v>347.95</v>
      </c>
      <c r="L323" s="38">
        <v>31492</v>
      </c>
      <c r="M323" s="37">
        <v>0</v>
      </c>
      <c r="N323" s="58">
        <f t="shared" si="4"/>
        <v>333446.13000000006</v>
      </c>
    </row>
    <row r="324" spans="1:14" s="48" customFormat="1" ht="15.6" x14ac:dyDescent="0.3">
      <c r="A324" s="41" t="s">
        <v>640</v>
      </c>
      <c r="B324" s="42" t="s">
        <v>641</v>
      </c>
      <c r="C324" s="37">
        <v>144019.68</v>
      </c>
      <c r="D324" s="37">
        <v>67559.92</v>
      </c>
      <c r="E324" s="37">
        <v>2226</v>
      </c>
      <c r="F324" s="37">
        <v>5897.71</v>
      </c>
      <c r="G324" s="37">
        <v>1815.38</v>
      </c>
      <c r="H324" s="37">
        <v>921.72</v>
      </c>
      <c r="I324" s="37">
        <v>1895.85</v>
      </c>
      <c r="J324" s="37">
        <v>526.51</v>
      </c>
      <c r="K324" s="37">
        <v>223.48</v>
      </c>
      <c r="L324" s="38">
        <v>6394</v>
      </c>
      <c r="M324" s="37">
        <v>0</v>
      </c>
      <c r="N324" s="58">
        <f t="shared" si="4"/>
        <v>231480.25</v>
      </c>
    </row>
    <row r="325" spans="1:14" s="48" customFormat="1" ht="15.6" x14ac:dyDescent="0.3">
      <c r="A325" s="41" t="s">
        <v>642</v>
      </c>
      <c r="B325" s="42" t="s">
        <v>643</v>
      </c>
      <c r="C325" s="37">
        <v>147442.04</v>
      </c>
      <c r="D325" s="37">
        <v>60894.42</v>
      </c>
      <c r="E325" s="37">
        <v>2123.13</v>
      </c>
      <c r="F325" s="37">
        <v>5953.98</v>
      </c>
      <c r="G325" s="37">
        <v>3121.81</v>
      </c>
      <c r="H325" s="37">
        <v>898.6</v>
      </c>
      <c r="I325" s="37">
        <v>2353.75</v>
      </c>
      <c r="J325" s="37">
        <v>451.03</v>
      </c>
      <c r="K325" s="37">
        <v>203.8</v>
      </c>
      <c r="L325" s="38">
        <v>1917</v>
      </c>
      <c r="M325" s="37">
        <v>0</v>
      </c>
      <c r="N325" s="58">
        <f t="shared" si="4"/>
        <v>225359.56000000003</v>
      </c>
    </row>
    <row r="326" spans="1:14" s="48" customFormat="1" ht="15.6" x14ac:dyDescent="0.3">
      <c r="A326" s="41" t="s">
        <v>644</v>
      </c>
      <c r="B326" s="42" t="s">
        <v>645</v>
      </c>
      <c r="C326" s="37">
        <v>7805707.2199999997</v>
      </c>
      <c r="D326" s="37">
        <v>1492049.17</v>
      </c>
      <c r="E326" s="37">
        <v>77871.11</v>
      </c>
      <c r="F326" s="37">
        <v>97359.79</v>
      </c>
      <c r="G326" s="37">
        <v>121425.74</v>
      </c>
      <c r="H326" s="37">
        <v>75284.39</v>
      </c>
      <c r="I326" s="37">
        <v>218157.35</v>
      </c>
      <c r="J326" s="37">
        <v>7888.22</v>
      </c>
      <c r="K326" s="37">
        <v>33312.92</v>
      </c>
      <c r="L326" s="38">
        <v>0</v>
      </c>
      <c r="M326" s="37">
        <v>0</v>
      </c>
      <c r="N326" s="58">
        <f t="shared" si="4"/>
        <v>9929055.9100000001</v>
      </c>
    </row>
    <row r="327" spans="1:14" s="48" customFormat="1" ht="15.6" x14ac:dyDescent="0.3">
      <c r="A327" s="41" t="s">
        <v>646</v>
      </c>
      <c r="B327" s="42" t="s">
        <v>647</v>
      </c>
      <c r="C327" s="37">
        <v>90353.1</v>
      </c>
      <c r="D327" s="37">
        <v>24797</v>
      </c>
      <c r="E327" s="37">
        <v>1288.6600000000001</v>
      </c>
      <c r="F327" s="37">
        <v>3416.75</v>
      </c>
      <c r="G327" s="37">
        <v>2425.4499999999998</v>
      </c>
      <c r="H327" s="37">
        <v>592.57000000000005</v>
      </c>
      <c r="I327" s="37">
        <v>1820.17</v>
      </c>
      <c r="J327" s="37">
        <v>253</v>
      </c>
      <c r="K327" s="37">
        <v>157.61000000000001</v>
      </c>
      <c r="L327" s="38">
        <v>0</v>
      </c>
      <c r="M327" s="37">
        <v>0</v>
      </c>
      <c r="N327" s="58">
        <f t="shared" si="4"/>
        <v>125104.31000000001</v>
      </c>
    </row>
    <row r="328" spans="1:14" s="48" customFormat="1" ht="15.6" x14ac:dyDescent="0.3">
      <c r="A328" s="41" t="s">
        <v>648</v>
      </c>
      <c r="B328" s="42" t="s">
        <v>649</v>
      </c>
      <c r="C328" s="37">
        <v>81016.36</v>
      </c>
      <c r="D328" s="37">
        <v>26878</v>
      </c>
      <c r="E328" s="37">
        <v>1228.27</v>
      </c>
      <c r="F328" s="37">
        <v>3388.34</v>
      </c>
      <c r="G328" s="37">
        <v>1740.6</v>
      </c>
      <c r="H328" s="37">
        <v>500.44</v>
      </c>
      <c r="I328" s="37">
        <v>1321.99</v>
      </c>
      <c r="J328" s="37">
        <v>247.06</v>
      </c>
      <c r="K328" s="37">
        <v>114.46</v>
      </c>
      <c r="L328" s="38">
        <v>0</v>
      </c>
      <c r="M328" s="37">
        <v>0</v>
      </c>
      <c r="N328" s="58">
        <f t="shared" si="4"/>
        <v>116435.52000000002</v>
      </c>
    </row>
    <row r="329" spans="1:14" s="48" customFormat="1" ht="15.6" x14ac:dyDescent="0.3">
      <c r="A329" s="41" t="s">
        <v>650</v>
      </c>
      <c r="B329" s="42" t="s">
        <v>651</v>
      </c>
      <c r="C329" s="37">
        <v>184049.02999999997</v>
      </c>
      <c r="D329" s="37">
        <v>56076.66</v>
      </c>
      <c r="E329" s="37">
        <v>2323.7800000000002</v>
      </c>
      <c r="F329" s="37">
        <v>4648.3100000000004</v>
      </c>
      <c r="G329" s="37">
        <v>1857.86</v>
      </c>
      <c r="H329" s="37">
        <v>1532.76</v>
      </c>
      <c r="I329" s="37">
        <v>3693.92</v>
      </c>
      <c r="J329" s="37">
        <v>339.85</v>
      </c>
      <c r="K329" s="37">
        <v>583.92999999999995</v>
      </c>
      <c r="L329" s="38">
        <v>0</v>
      </c>
      <c r="M329" s="37">
        <v>0</v>
      </c>
      <c r="N329" s="58">
        <f t="shared" ref="N329:N392" si="5">SUM(C329:M329)</f>
        <v>255106.09999999998</v>
      </c>
    </row>
    <row r="330" spans="1:14" s="48" customFormat="1" ht="15.6" x14ac:dyDescent="0.3">
      <c r="A330" s="41" t="s">
        <v>652</v>
      </c>
      <c r="B330" s="42" t="s">
        <v>653</v>
      </c>
      <c r="C330" s="37">
        <v>127448.98</v>
      </c>
      <c r="D330" s="37">
        <v>56086</v>
      </c>
      <c r="E330" s="37">
        <v>2045.61</v>
      </c>
      <c r="F330" s="37">
        <v>5901.41</v>
      </c>
      <c r="G330" s="37">
        <v>2007.61</v>
      </c>
      <c r="H330" s="37">
        <v>724.34</v>
      </c>
      <c r="I330" s="37">
        <v>1471.88</v>
      </c>
      <c r="J330" s="37">
        <v>431.07</v>
      </c>
      <c r="K330" s="37">
        <v>127.45</v>
      </c>
      <c r="L330" s="38">
        <v>0</v>
      </c>
      <c r="M330" s="37">
        <v>0</v>
      </c>
      <c r="N330" s="58">
        <f t="shared" si="5"/>
        <v>196244.34999999998</v>
      </c>
    </row>
    <row r="331" spans="1:14" s="48" customFormat="1" ht="15.6" x14ac:dyDescent="0.3">
      <c r="A331" s="41" t="s">
        <v>654</v>
      </c>
      <c r="B331" s="42" t="s">
        <v>655</v>
      </c>
      <c r="C331" s="37">
        <v>214272.74</v>
      </c>
      <c r="D331" s="37">
        <v>44937.4</v>
      </c>
      <c r="E331" s="37">
        <v>2797.29</v>
      </c>
      <c r="F331" s="37">
        <v>6892.87</v>
      </c>
      <c r="G331" s="37">
        <v>5977.56</v>
      </c>
      <c r="H331" s="37">
        <v>1531.16</v>
      </c>
      <c r="I331" s="37">
        <v>4962.22</v>
      </c>
      <c r="J331" s="37">
        <v>484.39</v>
      </c>
      <c r="K331" s="37">
        <v>482.83</v>
      </c>
      <c r="L331" s="38">
        <v>0</v>
      </c>
      <c r="M331" s="37">
        <v>0</v>
      </c>
      <c r="N331" s="58">
        <f t="shared" si="5"/>
        <v>282338.45999999996</v>
      </c>
    </row>
    <row r="332" spans="1:14" s="48" customFormat="1" ht="15.6" x14ac:dyDescent="0.3">
      <c r="A332" s="41" t="s">
        <v>656</v>
      </c>
      <c r="B332" s="42" t="s">
        <v>657</v>
      </c>
      <c r="C332" s="37">
        <v>3595305.86</v>
      </c>
      <c r="D332" s="37">
        <v>927714.62</v>
      </c>
      <c r="E332" s="37">
        <v>36986.519999999997</v>
      </c>
      <c r="F332" s="37">
        <v>65919.37</v>
      </c>
      <c r="G332" s="37">
        <v>119490.18</v>
      </c>
      <c r="H332" s="37">
        <v>31004.6</v>
      </c>
      <c r="I332" s="37">
        <v>113647.03999999999</v>
      </c>
      <c r="J332" s="37">
        <v>4926.79</v>
      </c>
      <c r="K332" s="37">
        <v>12539.57</v>
      </c>
      <c r="L332" s="38">
        <v>0</v>
      </c>
      <c r="M332" s="37">
        <v>0</v>
      </c>
      <c r="N332" s="58">
        <f t="shared" si="5"/>
        <v>4907534.5499999989</v>
      </c>
    </row>
    <row r="333" spans="1:14" s="48" customFormat="1" ht="15.6" x14ac:dyDescent="0.3">
      <c r="A333" s="41" t="s">
        <v>658</v>
      </c>
      <c r="B333" s="42" t="s">
        <v>659</v>
      </c>
      <c r="C333" s="37">
        <v>732628.13</v>
      </c>
      <c r="D333" s="37">
        <v>195318.36</v>
      </c>
      <c r="E333" s="37">
        <v>8538.9599999999991</v>
      </c>
      <c r="F333" s="37">
        <v>18872.080000000002</v>
      </c>
      <c r="G333" s="37">
        <v>30218.58</v>
      </c>
      <c r="H333" s="37">
        <v>5700.66</v>
      </c>
      <c r="I333" s="37">
        <v>22918.25</v>
      </c>
      <c r="J333" s="37">
        <v>1339.82</v>
      </c>
      <c r="K333" s="37">
        <v>2051.21</v>
      </c>
      <c r="L333" s="38">
        <v>9381</v>
      </c>
      <c r="M333" s="37">
        <v>0</v>
      </c>
      <c r="N333" s="58">
        <f t="shared" si="5"/>
        <v>1026967.0499999998</v>
      </c>
    </row>
    <row r="334" spans="1:14" s="48" customFormat="1" ht="15.6" x14ac:dyDescent="0.3">
      <c r="A334" s="41" t="s">
        <v>660</v>
      </c>
      <c r="B334" s="42" t="s">
        <v>661</v>
      </c>
      <c r="C334" s="37">
        <v>428711.51</v>
      </c>
      <c r="D334" s="37">
        <v>217940.9</v>
      </c>
      <c r="E334" s="37">
        <v>5382.17</v>
      </c>
      <c r="F334" s="37">
        <v>12837.52</v>
      </c>
      <c r="G334" s="37">
        <v>12767.75</v>
      </c>
      <c r="H334" s="37">
        <v>3150.75</v>
      </c>
      <c r="I334" s="37">
        <v>10556.51</v>
      </c>
      <c r="J334" s="37">
        <v>943.01</v>
      </c>
      <c r="K334" s="37">
        <v>1040.6099999999999</v>
      </c>
      <c r="L334" s="38">
        <v>36530</v>
      </c>
      <c r="M334" s="37">
        <v>0</v>
      </c>
      <c r="N334" s="58">
        <f t="shared" si="5"/>
        <v>729860.7300000001</v>
      </c>
    </row>
    <row r="335" spans="1:14" s="48" customFormat="1" ht="15.6" x14ac:dyDescent="0.3">
      <c r="A335" s="41" t="s">
        <v>662</v>
      </c>
      <c r="B335" s="42" t="s">
        <v>663</v>
      </c>
      <c r="C335" s="37">
        <v>1838747.68</v>
      </c>
      <c r="D335" s="37">
        <v>740588.99</v>
      </c>
      <c r="E335" s="37">
        <v>22895.52</v>
      </c>
      <c r="F335" s="37">
        <v>56596.45</v>
      </c>
      <c r="G335" s="37">
        <v>38211.74</v>
      </c>
      <c r="H335" s="37">
        <v>13129.49</v>
      </c>
      <c r="I335" s="37">
        <v>37256.78</v>
      </c>
      <c r="J335" s="37">
        <v>4058.78</v>
      </c>
      <c r="K335" s="37">
        <v>4180.8</v>
      </c>
      <c r="L335" s="38">
        <v>38251</v>
      </c>
      <c r="M335" s="37">
        <v>0</v>
      </c>
      <c r="N335" s="58">
        <f t="shared" si="5"/>
        <v>2793917.23</v>
      </c>
    </row>
    <row r="336" spans="1:14" s="48" customFormat="1" ht="15.6" x14ac:dyDescent="0.3">
      <c r="A336" s="41" t="s">
        <v>664</v>
      </c>
      <c r="B336" s="42" t="s">
        <v>665</v>
      </c>
      <c r="C336" s="37">
        <v>133274.89000000001</v>
      </c>
      <c r="D336" s="37">
        <v>41064</v>
      </c>
      <c r="E336" s="37">
        <v>1923.99</v>
      </c>
      <c r="F336" s="37">
        <v>4976.63</v>
      </c>
      <c r="G336" s="37">
        <v>3625.36</v>
      </c>
      <c r="H336" s="37">
        <v>897.71</v>
      </c>
      <c r="I336" s="37">
        <v>2779.67</v>
      </c>
      <c r="J336" s="37">
        <v>362.8</v>
      </c>
      <c r="K336" s="37">
        <v>250.07</v>
      </c>
      <c r="L336" s="38">
        <v>2716</v>
      </c>
      <c r="M336" s="37">
        <v>0</v>
      </c>
      <c r="N336" s="58">
        <f t="shared" si="5"/>
        <v>191871.12</v>
      </c>
    </row>
    <row r="337" spans="1:14" s="48" customFormat="1" ht="15.6" x14ac:dyDescent="0.3">
      <c r="A337" s="41" t="s">
        <v>666</v>
      </c>
      <c r="B337" s="42" t="s">
        <v>667</v>
      </c>
      <c r="C337" s="37">
        <v>172763.7</v>
      </c>
      <c r="D337" s="37">
        <v>41029.58</v>
      </c>
      <c r="E337" s="37">
        <v>2358.31</v>
      </c>
      <c r="F337" s="37">
        <v>5664.38</v>
      </c>
      <c r="G337" s="37">
        <v>2880.11</v>
      </c>
      <c r="H337" s="37">
        <v>1259.3699999999999</v>
      </c>
      <c r="I337" s="37">
        <v>3228.98</v>
      </c>
      <c r="J337" s="37">
        <v>412.43</v>
      </c>
      <c r="K337" s="37">
        <v>403.1</v>
      </c>
      <c r="L337" s="38">
        <v>0</v>
      </c>
      <c r="M337" s="37">
        <v>0</v>
      </c>
      <c r="N337" s="58">
        <f t="shared" si="5"/>
        <v>229999.96000000002</v>
      </c>
    </row>
    <row r="338" spans="1:14" s="48" customFormat="1" ht="15.6" x14ac:dyDescent="0.3">
      <c r="A338" s="41" t="s">
        <v>668</v>
      </c>
      <c r="B338" s="42" t="s">
        <v>669</v>
      </c>
      <c r="C338" s="37">
        <v>305217.28000000003</v>
      </c>
      <c r="D338" s="37">
        <v>55846</v>
      </c>
      <c r="E338" s="37">
        <v>3975.59</v>
      </c>
      <c r="F338" s="37">
        <v>9509.4</v>
      </c>
      <c r="G338" s="37">
        <v>10677.83</v>
      </c>
      <c r="H338" s="37">
        <v>2235.79</v>
      </c>
      <c r="I338" s="37">
        <v>8204.42</v>
      </c>
      <c r="J338" s="37">
        <v>697.43</v>
      </c>
      <c r="K338" s="37">
        <v>728.85</v>
      </c>
      <c r="L338" s="38">
        <v>60639</v>
      </c>
      <c r="M338" s="37">
        <v>0</v>
      </c>
      <c r="N338" s="58">
        <f t="shared" si="5"/>
        <v>457731.59</v>
      </c>
    </row>
    <row r="339" spans="1:14" s="48" customFormat="1" ht="15.6" x14ac:dyDescent="0.3">
      <c r="A339" s="41" t="s">
        <v>670</v>
      </c>
      <c r="B339" s="42" t="s">
        <v>671</v>
      </c>
      <c r="C339" s="37">
        <v>179838.13</v>
      </c>
      <c r="D339" s="37">
        <v>61126.559999999998</v>
      </c>
      <c r="E339" s="37">
        <v>2323.21</v>
      </c>
      <c r="F339" s="37">
        <v>6067.13</v>
      </c>
      <c r="G339" s="37">
        <v>2444.91</v>
      </c>
      <c r="H339" s="37">
        <v>1219.21</v>
      </c>
      <c r="I339" s="37">
        <v>2813.7</v>
      </c>
      <c r="J339" s="37">
        <v>412.47</v>
      </c>
      <c r="K339" s="37">
        <v>356.17</v>
      </c>
      <c r="L339" s="38">
        <v>0</v>
      </c>
      <c r="M339" s="37">
        <v>0</v>
      </c>
      <c r="N339" s="58">
        <f t="shared" si="5"/>
        <v>256601.49000000002</v>
      </c>
    </row>
    <row r="340" spans="1:14" s="48" customFormat="1" ht="15.6" x14ac:dyDescent="0.3">
      <c r="A340" s="41" t="s">
        <v>672</v>
      </c>
      <c r="B340" s="42" t="s">
        <v>673</v>
      </c>
      <c r="C340" s="37">
        <v>72509.14</v>
      </c>
      <c r="D340" s="37">
        <v>29750.97</v>
      </c>
      <c r="E340" s="37">
        <v>1095.44</v>
      </c>
      <c r="F340" s="37">
        <v>2901.55</v>
      </c>
      <c r="G340" s="37">
        <v>913.81</v>
      </c>
      <c r="H340" s="37">
        <v>471.75</v>
      </c>
      <c r="I340" s="37">
        <v>998.97</v>
      </c>
      <c r="J340" s="37">
        <v>213.08</v>
      </c>
      <c r="K340" s="37">
        <v>121.19</v>
      </c>
      <c r="L340" s="38">
        <v>2118</v>
      </c>
      <c r="M340" s="37">
        <v>0</v>
      </c>
      <c r="N340" s="58">
        <f t="shared" si="5"/>
        <v>111093.90000000001</v>
      </c>
    </row>
    <row r="341" spans="1:14" s="48" customFormat="1" ht="15.6" x14ac:dyDescent="0.3">
      <c r="A341" s="41" t="s">
        <v>674</v>
      </c>
      <c r="B341" s="42" t="s">
        <v>675</v>
      </c>
      <c r="C341" s="37">
        <v>311057.09000000003</v>
      </c>
      <c r="D341" s="37">
        <v>111848.5</v>
      </c>
      <c r="E341" s="37">
        <v>3596.67</v>
      </c>
      <c r="F341" s="37">
        <v>6752</v>
      </c>
      <c r="G341" s="37">
        <v>8039.62</v>
      </c>
      <c r="H341" s="37">
        <v>2646.98</v>
      </c>
      <c r="I341" s="37">
        <v>8683.5400000000009</v>
      </c>
      <c r="J341" s="37">
        <v>580.70000000000005</v>
      </c>
      <c r="K341" s="37">
        <v>1042.25</v>
      </c>
      <c r="L341" s="38">
        <v>0</v>
      </c>
      <c r="M341" s="37">
        <v>0</v>
      </c>
      <c r="N341" s="58">
        <f t="shared" si="5"/>
        <v>454247.35</v>
      </c>
    </row>
    <row r="342" spans="1:14" s="48" customFormat="1" ht="30" x14ac:dyDescent="0.3">
      <c r="A342" s="41" t="s">
        <v>676</v>
      </c>
      <c r="B342" s="42" t="s">
        <v>677</v>
      </c>
      <c r="C342" s="37">
        <v>2725630.75</v>
      </c>
      <c r="D342" s="37">
        <v>376542.86</v>
      </c>
      <c r="E342" s="37">
        <v>30993.03</v>
      </c>
      <c r="F342" s="37">
        <v>64950.080000000002</v>
      </c>
      <c r="G342" s="37">
        <v>124770.93</v>
      </c>
      <c r="H342" s="37">
        <v>21901.38</v>
      </c>
      <c r="I342" s="37">
        <v>94638.66</v>
      </c>
      <c r="J342" s="37">
        <v>4641.2700000000004</v>
      </c>
      <c r="K342" s="37">
        <v>8194.15</v>
      </c>
      <c r="L342" s="38">
        <v>0</v>
      </c>
      <c r="M342" s="37">
        <v>0</v>
      </c>
      <c r="N342" s="58">
        <f t="shared" si="5"/>
        <v>3452263.11</v>
      </c>
    </row>
    <row r="343" spans="1:14" s="48" customFormat="1" ht="15.6" x14ac:dyDescent="0.3">
      <c r="A343" s="41" t="s">
        <v>678</v>
      </c>
      <c r="B343" s="42" t="s">
        <v>679</v>
      </c>
      <c r="C343" s="37">
        <v>151650.5</v>
      </c>
      <c r="D343" s="37">
        <v>50524.2</v>
      </c>
      <c r="E343" s="37">
        <v>2239.6999999999998</v>
      </c>
      <c r="F343" s="37">
        <v>5786.83</v>
      </c>
      <c r="G343" s="37">
        <v>2153.64</v>
      </c>
      <c r="H343" s="37">
        <v>1020.61</v>
      </c>
      <c r="I343" s="37">
        <v>2321.5</v>
      </c>
      <c r="J343" s="37">
        <v>419.88</v>
      </c>
      <c r="K343" s="37">
        <v>281.58999999999997</v>
      </c>
      <c r="L343" s="38">
        <v>0</v>
      </c>
      <c r="M343" s="37">
        <v>0</v>
      </c>
      <c r="N343" s="58">
        <f t="shared" si="5"/>
        <v>216398.45</v>
      </c>
    </row>
    <row r="344" spans="1:14" s="48" customFormat="1" ht="15.6" x14ac:dyDescent="0.3">
      <c r="A344" s="41" t="s">
        <v>680</v>
      </c>
      <c r="B344" s="42" t="s">
        <v>681</v>
      </c>
      <c r="C344" s="37">
        <v>265828.71999999997</v>
      </c>
      <c r="D344" s="37">
        <v>114805.37</v>
      </c>
      <c r="E344" s="37">
        <v>3498.21</v>
      </c>
      <c r="F344" s="37">
        <v>8762.6</v>
      </c>
      <c r="G344" s="37">
        <v>4190.8</v>
      </c>
      <c r="H344" s="37">
        <v>1865.58</v>
      </c>
      <c r="I344" s="37">
        <v>4638.8999999999996</v>
      </c>
      <c r="J344" s="37">
        <v>653.79</v>
      </c>
      <c r="K344" s="37">
        <v>570.35</v>
      </c>
      <c r="L344" s="38">
        <v>8316</v>
      </c>
      <c r="M344" s="37">
        <v>0</v>
      </c>
      <c r="N344" s="58">
        <f t="shared" si="5"/>
        <v>413130.31999999995</v>
      </c>
    </row>
    <row r="345" spans="1:14" s="48" customFormat="1" ht="15.6" x14ac:dyDescent="0.3">
      <c r="A345" s="41" t="s">
        <v>682</v>
      </c>
      <c r="B345" s="42" t="s">
        <v>683</v>
      </c>
      <c r="C345" s="37">
        <v>470727.73</v>
      </c>
      <c r="D345" s="37">
        <v>101844.07</v>
      </c>
      <c r="E345" s="37">
        <v>5549.18</v>
      </c>
      <c r="F345" s="37">
        <v>12734.23</v>
      </c>
      <c r="G345" s="37">
        <v>14362.11</v>
      </c>
      <c r="H345" s="37">
        <v>3572</v>
      </c>
      <c r="I345" s="37">
        <v>12178.21</v>
      </c>
      <c r="J345" s="37">
        <v>886.26</v>
      </c>
      <c r="K345" s="37">
        <v>1246.32</v>
      </c>
      <c r="L345" s="38">
        <v>0</v>
      </c>
      <c r="M345" s="37">
        <v>0</v>
      </c>
      <c r="N345" s="58">
        <f t="shared" si="5"/>
        <v>623100.11</v>
      </c>
    </row>
    <row r="346" spans="1:14" s="48" customFormat="1" ht="15.6" x14ac:dyDescent="0.3">
      <c r="A346" s="41" t="s">
        <v>684</v>
      </c>
      <c r="B346" s="42" t="s">
        <v>685</v>
      </c>
      <c r="C346" s="37">
        <v>931610.02</v>
      </c>
      <c r="D346" s="37">
        <v>370735.25</v>
      </c>
      <c r="E346" s="37">
        <v>9763.5400000000009</v>
      </c>
      <c r="F346" s="37">
        <v>16495.78</v>
      </c>
      <c r="G346" s="37">
        <v>25028.95</v>
      </c>
      <c r="H346" s="37">
        <v>8260.2099999999991</v>
      </c>
      <c r="I346" s="37">
        <v>28078.959999999999</v>
      </c>
      <c r="J346" s="37">
        <v>1071.68</v>
      </c>
      <c r="K346" s="37">
        <v>3432.99</v>
      </c>
      <c r="L346" s="38">
        <v>0</v>
      </c>
      <c r="M346" s="37">
        <v>0</v>
      </c>
      <c r="N346" s="58">
        <f t="shared" si="5"/>
        <v>1394477.38</v>
      </c>
    </row>
    <row r="347" spans="1:14" s="48" customFormat="1" ht="30" x14ac:dyDescent="0.3">
      <c r="A347" s="41" t="s">
        <v>686</v>
      </c>
      <c r="B347" s="42" t="s">
        <v>687</v>
      </c>
      <c r="C347" s="37">
        <v>451911.02</v>
      </c>
      <c r="D347" s="37">
        <v>177813.03</v>
      </c>
      <c r="E347" s="37">
        <v>4035.98</v>
      </c>
      <c r="F347" s="37">
        <v>11213.54</v>
      </c>
      <c r="G347" s="37">
        <v>10587.85</v>
      </c>
      <c r="H347" s="37">
        <v>2997.56</v>
      </c>
      <c r="I347" s="37">
        <v>8992.9599999999991</v>
      </c>
      <c r="J347" s="37">
        <v>953.35</v>
      </c>
      <c r="K347" s="37">
        <v>875.84</v>
      </c>
      <c r="L347" s="38">
        <v>0</v>
      </c>
      <c r="M347" s="37">
        <v>0</v>
      </c>
      <c r="N347" s="58">
        <f t="shared" si="5"/>
        <v>669381.13</v>
      </c>
    </row>
    <row r="348" spans="1:14" s="48" customFormat="1" ht="30" x14ac:dyDescent="0.3">
      <c r="A348" s="41" t="s">
        <v>688</v>
      </c>
      <c r="B348" s="42" t="s">
        <v>689</v>
      </c>
      <c r="C348" s="37">
        <v>166773.85999999999</v>
      </c>
      <c r="D348" s="37">
        <v>37764.800000000003</v>
      </c>
      <c r="E348" s="37">
        <v>2368.83</v>
      </c>
      <c r="F348" s="37">
        <v>6180.72</v>
      </c>
      <c r="G348" s="37">
        <v>4317.38</v>
      </c>
      <c r="H348" s="37">
        <v>1114.45</v>
      </c>
      <c r="I348" s="37">
        <v>3390.09</v>
      </c>
      <c r="J348" s="37">
        <v>458.14</v>
      </c>
      <c r="K348" s="37">
        <v>307.24</v>
      </c>
      <c r="L348" s="38">
        <v>0</v>
      </c>
      <c r="M348" s="37">
        <v>0</v>
      </c>
      <c r="N348" s="58">
        <f t="shared" si="5"/>
        <v>222675.50999999998</v>
      </c>
    </row>
    <row r="349" spans="1:14" s="48" customFormat="1" ht="15.6" x14ac:dyDescent="0.3">
      <c r="A349" s="41" t="s">
        <v>690</v>
      </c>
      <c r="B349" s="42" t="s">
        <v>691</v>
      </c>
      <c r="C349" s="37">
        <v>99486.84</v>
      </c>
      <c r="D349" s="37">
        <v>40997.599999999999</v>
      </c>
      <c r="E349" s="37">
        <v>1446.53</v>
      </c>
      <c r="F349" s="37">
        <v>3943.12</v>
      </c>
      <c r="G349" s="37">
        <v>593.39</v>
      </c>
      <c r="H349" s="37">
        <v>621.44000000000005</v>
      </c>
      <c r="I349" s="37">
        <v>984.59</v>
      </c>
      <c r="J349" s="37">
        <v>348.96</v>
      </c>
      <c r="K349" s="37">
        <v>146.82</v>
      </c>
      <c r="L349" s="38">
        <v>0</v>
      </c>
      <c r="M349" s="37">
        <v>0</v>
      </c>
      <c r="N349" s="58">
        <f t="shared" si="5"/>
        <v>148569.29</v>
      </c>
    </row>
    <row r="350" spans="1:14" s="48" customFormat="1" ht="15.6" x14ac:dyDescent="0.3">
      <c r="A350" s="41" t="s">
        <v>692</v>
      </c>
      <c r="B350" s="42" t="s">
        <v>693</v>
      </c>
      <c r="C350" s="37">
        <v>568386.98</v>
      </c>
      <c r="D350" s="37">
        <v>178561.72</v>
      </c>
      <c r="E350" s="37">
        <v>5433.47</v>
      </c>
      <c r="F350" s="37">
        <v>13378.69</v>
      </c>
      <c r="G350" s="37">
        <v>9933.82</v>
      </c>
      <c r="H350" s="37">
        <v>4161.5</v>
      </c>
      <c r="I350" s="37">
        <v>11584.16</v>
      </c>
      <c r="J350" s="37">
        <v>657.97</v>
      </c>
      <c r="K350" s="37">
        <v>1452.94</v>
      </c>
      <c r="L350" s="38">
        <v>0</v>
      </c>
      <c r="M350" s="37">
        <v>0</v>
      </c>
      <c r="N350" s="58">
        <f t="shared" si="5"/>
        <v>793551.24999999977</v>
      </c>
    </row>
    <row r="351" spans="1:14" s="48" customFormat="1" ht="15.6" x14ac:dyDescent="0.3">
      <c r="A351" s="41" t="s">
        <v>694</v>
      </c>
      <c r="B351" s="42" t="s">
        <v>695</v>
      </c>
      <c r="C351" s="37">
        <v>215815.78999999998</v>
      </c>
      <c r="D351" s="37">
        <v>92354.92</v>
      </c>
      <c r="E351" s="37">
        <v>2835.11</v>
      </c>
      <c r="F351" s="37">
        <v>6872.37</v>
      </c>
      <c r="G351" s="37">
        <v>4901.04</v>
      </c>
      <c r="H351" s="37">
        <v>1560.92</v>
      </c>
      <c r="I351" s="37">
        <v>4607.1899999999996</v>
      </c>
      <c r="J351" s="37">
        <v>513.96</v>
      </c>
      <c r="K351" s="37">
        <v>498.66</v>
      </c>
      <c r="L351" s="38">
        <v>0</v>
      </c>
      <c r="M351" s="37">
        <v>0</v>
      </c>
      <c r="N351" s="58">
        <f t="shared" si="5"/>
        <v>329959.9599999999</v>
      </c>
    </row>
    <row r="352" spans="1:14" s="48" customFormat="1" ht="15.6" x14ac:dyDescent="0.3">
      <c r="A352" s="41" t="s">
        <v>696</v>
      </c>
      <c r="B352" s="42" t="s">
        <v>697</v>
      </c>
      <c r="C352" s="37">
        <v>233377.39</v>
      </c>
      <c r="D352" s="37">
        <v>90038.8</v>
      </c>
      <c r="E352" s="37">
        <v>3037.2</v>
      </c>
      <c r="F352" s="37">
        <v>7916.96</v>
      </c>
      <c r="G352" s="37">
        <v>7019.3</v>
      </c>
      <c r="H352" s="37">
        <v>1576.41</v>
      </c>
      <c r="I352" s="37">
        <v>5259.89</v>
      </c>
      <c r="J352" s="37">
        <v>592.86</v>
      </c>
      <c r="K352" s="37">
        <v>455.42</v>
      </c>
      <c r="L352" s="38">
        <v>0</v>
      </c>
      <c r="M352" s="37">
        <v>0</v>
      </c>
      <c r="N352" s="58">
        <f t="shared" si="5"/>
        <v>349274.23</v>
      </c>
    </row>
    <row r="353" spans="1:14" s="48" customFormat="1" ht="15.6" x14ac:dyDescent="0.3">
      <c r="A353" s="41" t="s">
        <v>698</v>
      </c>
      <c r="B353" s="42" t="s">
        <v>699</v>
      </c>
      <c r="C353" s="37">
        <v>295096.53999999998</v>
      </c>
      <c r="D353" s="37">
        <v>54117.56</v>
      </c>
      <c r="E353" s="37">
        <v>3772.37</v>
      </c>
      <c r="F353" s="37">
        <v>9161.2999999999993</v>
      </c>
      <c r="G353" s="37">
        <v>10399.58</v>
      </c>
      <c r="H353" s="37">
        <v>2136.4899999999998</v>
      </c>
      <c r="I353" s="37">
        <v>7893.03</v>
      </c>
      <c r="J353" s="37">
        <v>657.42</v>
      </c>
      <c r="K353" s="37">
        <v>689.29</v>
      </c>
      <c r="L353" s="38">
        <v>0</v>
      </c>
      <c r="M353" s="37">
        <v>0</v>
      </c>
      <c r="N353" s="58">
        <f t="shared" si="5"/>
        <v>383923.57999999996</v>
      </c>
    </row>
    <row r="354" spans="1:14" s="48" customFormat="1" ht="15.6" x14ac:dyDescent="0.3">
      <c r="A354" s="41" t="s">
        <v>700</v>
      </c>
      <c r="B354" s="42" t="s">
        <v>701</v>
      </c>
      <c r="C354" s="37">
        <v>320529.59999999998</v>
      </c>
      <c r="D354" s="37">
        <v>67534.41</v>
      </c>
      <c r="E354" s="37">
        <v>3553.6</v>
      </c>
      <c r="F354" s="37">
        <v>6284.08</v>
      </c>
      <c r="G354" s="37">
        <v>3815.09</v>
      </c>
      <c r="H354" s="37">
        <v>2807.4</v>
      </c>
      <c r="I354" s="37">
        <v>7320.94</v>
      </c>
      <c r="J354" s="37">
        <v>431.44</v>
      </c>
      <c r="K354" s="37">
        <v>1145.7</v>
      </c>
      <c r="L354" s="38">
        <v>0</v>
      </c>
      <c r="M354" s="37">
        <v>0</v>
      </c>
      <c r="N354" s="58">
        <f t="shared" si="5"/>
        <v>413422.26000000007</v>
      </c>
    </row>
    <row r="355" spans="1:14" s="48" customFormat="1" ht="15.6" x14ac:dyDescent="0.3">
      <c r="A355" s="41" t="s">
        <v>702</v>
      </c>
      <c r="B355" s="42" t="s">
        <v>703</v>
      </c>
      <c r="C355" s="37">
        <v>283732.52</v>
      </c>
      <c r="D355" s="37">
        <v>102760.21</v>
      </c>
      <c r="E355" s="37">
        <v>3657.86</v>
      </c>
      <c r="F355" s="37">
        <v>8436.61</v>
      </c>
      <c r="G355" s="37">
        <v>10369.879999999999</v>
      </c>
      <c r="H355" s="37">
        <v>2141.6999999999998</v>
      </c>
      <c r="I355" s="37">
        <v>8099.13</v>
      </c>
      <c r="J355" s="37">
        <v>617.45000000000005</v>
      </c>
      <c r="K355" s="37">
        <v>727.9</v>
      </c>
      <c r="L355" s="38">
        <v>9038</v>
      </c>
      <c r="M355" s="37">
        <v>0</v>
      </c>
      <c r="N355" s="58">
        <f t="shared" si="5"/>
        <v>429581.26000000007</v>
      </c>
    </row>
    <row r="356" spans="1:14" s="48" customFormat="1" ht="30" x14ac:dyDescent="0.3">
      <c r="A356" s="41" t="s">
        <v>704</v>
      </c>
      <c r="B356" s="42" t="s">
        <v>705</v>
      </c>
      <c r="C356" s="37">
        <v>668500.17000000004</v>
      </c>
      <c r="D356" s="37">
        <v>294064.87</v>
      </c>
      <c r="E356" s="37">
        <v>8304.59</v>
      </c>
      <c r="F356" s="37">
        <v>19294.25</v>
      </c>
      <c r="G356" s="37">
        <v>20473.7</v>
      </c>
      <c r="H356" s="37">
        <v>5023.72</v>
      </c>
      <c r="I356" s="37">
        <v>17245.150000000001</v>
      </c>
      <c r="J356" s="37">
        <v>1366.75</v>
      </c>
      <c r="K356" s="37">
        <v>1713.13</v>
      </c>
      <c r="L356" s="38">
        <v>0</v>
      </c>
      <c r="M356" s="37">
        <v>0</v>
      </c>
      <c r="N356" s="58">
        <f t="shared" si="5"/>
        <v>1035986.33</v>
      </c>
    </row>
    <row r="357" spans="1:14" s="48" customFormat="1" ht="15.6" x14ac:dyDescent="0.3">
      <c r="A357" s="41" t="s">
        <v>706</v>
      </c>
      <c r="B357" s="42" t="s">
        <v>707</v>
      </c>
      <c r="C357" s="37">
        <v>194664.8</v>
      </c>
      <c r="D357" s="37">
        <v>43565.279999999999</v>
      </c>
      <c r="E357" s="37">
        <v>2589.4299999999998</v>
      </c>
      <c r="F357" s="37">
        <v>6050.47</v>
      </c>
      <c r="G357" s="37">
        <v>5430.34</v>
      </c>
      <c r="H357" s="37">
        <v>1454.64</v>
      </c>
      <c r="I357" s="37">
        <v>4739.8900000000003</v>
      </c>
      <c r="J357" s="37">
        <v>439.96</v>
      </c>
      <c r="K357" s="37">
        <v>484.39</v>
      </c>
      <c r="L357" s="38">
        <v>1711</v>
      </c>
      <c r="M357" s="37">
        <v>0</v>
      </c>
      <c r="N357" s="58">
        <f t="shared" si="5"/>
        <v>261130.2</v>
      </c>
    </row>
    <row r="358" spans="1:14" s="48" customFormat="1" ht="15.6" x14ac:dyDescent="0.3">
      <c r="A358" s="41" t="s">
        <v>708</v>
      </c>
      <c r="B358" s="42" t="s">
        <v>709</v>
      </c>
      <c r="C358" s="37">
        <v>1939082.38</v>
      </c>
      <c r="D358" s="37">
        <v>562504.64</v>
      </c>
      <c r="E358" s="37">
        <v>20791.43</v>
      </c>
      <c r="F358" s="37">
        <v>35738.129999999997</v>
      </c>
      <c r="G358" s="37">
        <v>40048.800000000003</v>
      </c>
      <c r="H358" s="37">
        <v>17064.7</v>
      </c>
      <c r="I358" s="37">
        <v>52766.48</v>
      </c>
      <c r="J358" s="37">
        <v>2819.93</v>
      </c>
      <c r="K358" s="37">
        <v>7011.77</v>
      </c>
      <c r="L358" s="38">
        <v>165790</v>
      </c>
      <c r="M358" s="37">
        <v>0</v>
      </c>
      <c r="N358" s="58">
        <f t="shared" si="5"/>
        <v>2843618.2600000002</v>
      </c>
    </row>
    <row r="359" spans="1:14" s="48" customFormat="1" ht="15.6" x14ac:dyDescent="0.3">
      <c r="A359" s="41" t="s">
        <v>710</v>
      </c>
      <c r="B359" s="42" t="s">
        <v>711</v>
      </c>
      <c r="C359" s="37">
        <v>236939.15000000002</v>
      </c>
      <c r="D359" s="37">
        <v>104313.15</v>
      </c>
      <c r="E359" s="37">
        <v>3152.09</v>
      </c>
      <c r="F359" s="37">
        <v>7508.63</v>
      </c>
      <c r="G359" s="37">
        <v>6963.75</v>
      </c>
      <c r="H359" s="37">
        <v>1741.64</v>
      </c>
      <c r="I359" s="37">
        <v>5807.27</v>
      </c>
      <c r="J359" s="37">
        <v>545.38</v>
      </c>
      <c r="K359" s="37">
        <v>567.52</v>
      </c>
      <c r="L359" s="38">
        <v>68749</v>
      </c>
      <c r="M359" s="37">
        <v>0</v>
      </c>
      <c r="N359" s="58">
        <f t="shared" si="5"/>
        <v>436287.58000000013</v>
      </c>
    </row>
    <row r="360" spans="1:14" s="48" customFormat="1" ht="15.6" x14ac:dyDescent="0.3">
      <c r="A360" s="41" t="s">
        <v>712</v>
      </c>
      <c r="B360" s="42" t="s">
        <v>713</v>
      </c>
      <c r="C360" s="37">
        <v>303707.3</v>
      </c>
      <c r="D360" s="37">
        <v>59358.2</v>
      </c>
      <c r="E360" s="37">
        <v>3872.17</v>
      </c>
      <c r="F360" s="37">
        <v>8715.65</v>
      </c>
      <c r="G360" s="37">
        <v>12738.8</v>
      </c>
      <c r="H360" s="37">
        <v>2335.64</v>
      </c>
      <c r="I360" s="37">
        <v>9314.94</v>
      </c>
      <c r="J360" s="37">
        <v>639.36</v>
      </c>
      <c r="K360" s="37">
        <v>813.99</v>
      </c>
      <c r="L360" s="38">
        <v>0</v>
      </c>
      <c r="M360" s="37">
        <v>0</v>
      </c>
      <c r="N360" s="58">
        <f t="shared" si="5"/>
        <v>401496.05</v>
      </c>
    </row>
    <row r="361" spans="1:14" s="48" customFormat="1" ht="15.6" x14ac:dyDescent="0.3">
      <c r="A361" s="41" t="s">
        <v>714</v>
      </c>
      <c r="B361" s="42" t="s">
        <v>715</v>
      </c>
      <c r="C361" s="37">
        <v>191254.22</v>
      </c>
      <c r="D361" s="37">
        <v>109885.73</v>
      </c>
      <c r="E361" s="37">
        <v>2581.0100000000002</v>
      </c>
      <c r="F361" s="37">
        <v>6570.33</v>
      </c>
      <c r="G361" s="37">
        <v>5952.95</v>
      </c>
      <c r="H361" s="37">
        <v>1318.94</v>
      </c>
      <c r="I361" s="37">
        <v>4505.2700000000004</v>
      </c>
      <c r="J361" s="37">
        <v>484.67</v>
      </c>
      <c r="K361" s="37">
        <v>390.08</v>
      </c>
      <c r="L361" s="38">
        <v>0</v>
      </c>
      <c r="M361" s="37">
        <v>0</v>
      </c>
      <c r="N361" s="58">
        <f t="shared" si="5"/>
        <v>322943.20000000007</v>
      </c>
    </row>
    <row r="362" spans="1:14" s="48" customFormat="1" ht="15.6" x14ac:dyDescent="0.3">
      <c r="A362" s="41" t="s">
        <v>716</v>
      </c>
      <c r="B362" s="42" t="s">
        <v>717</v>
      </c>
      <c r="C362" s="37">
        <v>99781.75</v>
      </c>
      <c r="D362" s="37">
        <v>52298.94</v>
      </c>
      <c r="E362" s="37">
        <v>1643.09</v>
      </c>
      <c r="F362" s="37">
        <v>4841.6099999999997</v>
      </c>
      <c r="G362" s="37">
        <v>1209.6500000000001</v>
      </c>
      <c r="H362" s="37">
        <v>542.11</v>
      </c>
      <c r="I362" s="37">
        <v>900.68</v>
      </c>
      <c r="J362" s="37">
        <v>351.67</v>
      </c>
      <c r="K362" s="37">
        <v>78.849999999999994</v>
      </c>
      <c r="L362" s="38">
        <v>5140</v>
      </c>
      <c r="M362" s="37">
        <v>0</v>
      </c>
      <c r="N362" s="58">
        <f t="shared" si="5"/>
        <v>166788.34999999998</v>
      </c>
    </row>
    <row r="363" spans="1:14" s="48" customFormat="1" ht="15.6" x14ac:dyDescent="0.3">
      <c r="A363" s="41" t="s">
        <v>718</v>
      </c>
      <c r="B363" s="42" t="s">
        <v>719</v>
      </c>
      <c r="C363" s="37">
        <v>102971.87</v>
      </c>
      <c r="D363" s="37">
        <v>45480</v>
      </c>
      <c r="E363" s="37">
        <v>1637.82</v>
      </c>
      <c r="F363" s="37">
        <v>4689.95</v>
      </c>
      <c r="G363" s="37">
        <v>1701.87</v>
      </c>
      <c r="H363" s="37">
        <v>594.04999999999995</v>
      </c>
      <c r="I363" s="37">
        <v>1275.2</v>
      </c>
      <c r="J363" s="37">
        <v>341.28</v>
      </c>
      <c r="K363" s="37">
        <v>110.41</v>
      </c>
      <c r="L363" s="38">
        <v>0</v>
      </c>
      <c r="M363" s="37">
        <v>0</v>
      </c>
      <c r="N363" s="58">
        <f t="shared" si="5"/>
        <v>158802.45000000001</v>
      </c>
    </row>
    <row r="364" spans="1:14" s="48" customFormat="1" ht="15.6" x14ac:dyDescent="0.3">
      <c r="A364" s="41" t="s">
        <v>720</v>
      </c>
      <c r="B364" s="42" t="s">
        <v>721</v>
      </c>
      <c r="C364" s="37">
        <v>332890.19</v>
      </c>
      <c r="D364" s="37">
        <v>94386.18</v>
      </c>
      <c r="E364" s="37">
        <v>4103.6099999999997</v>
      </c>
      <c r="F364" s="37">
        <v>8683.3700000000008</v>
      </c>
      <c r="G364" s="37">
        <v>5375.51</v>
      </c>
      <c r="H364" s="37">
        <v>2672.1</v>
      </c>
      <c r="I364" s="37">
        <v>7206.48</v>
      </c>
      <c r="J364" s="37">
        <v>617.12</v>
      </c>
      <c r="K364" s="37">
        <v>984.87</v>
      </c>
      <c r="L364" s="38">
        <v>0</v>
      </c>
      <c r="M364" s="37">
        <v>0</v>
      </c>
      <c r="N364" s="58">
        <f t="shared" si="5"/>
        <v>456919.42999999993</v>
      </c>
    </row>
    <row r="365" spans="1:14" s="48" customFormat="1" ht="15.6" x14ac:dyDescent="0.3">
      <c r="A365" s="41" t="s">
        <v>722</v>
      </c>
      <c r="B365" s="42" t="s">
        <v>723</v>
      </c>
      <c r="C365" s="37">
        <v>160155.72</v>
      </c>
      <c r="D365" s="37">
        <v>62569.97</v>
      </c>
      <c r="E365" s="37">
        <v>2201.52</v>
      </c>
      <c r="F365" s="37">
        <v>5823.17</v>
      </c>
      <c r="G365" s="37">
        <v>2094.52</v>
      </c>
      <c r="H365" s="37">
        <v>1055.5899999999999</v>
      </c>
      <c r="I365" s="37">
        <v>2326.46</v>
      </c>
      <c r="J365" s="37">
        <v>452.6</v>
      </c>
      <c r="K365" s="37">
        <v>286.7</v>
      </c>
      <c r="L365" s="38">
        <v>0</v>
      </c>
      <c r="M365" s="37">
        <v>0</v>
      </c>
      <c r="N365" s="58">
        <f t="shared" si="5"/>
        <v>236966.25</v>
      </c>
    </row>
    <row r="366" spans="1:14" s="48" customFormat="1" ht="15.6" x14ac:dyDescent="0.3">
      <c r="A366" s="41" t="s">
        <v>724</v>
      </c>
      <c r="B366" s="42" t="s">
        <v>725</v>
      </c>
      <c r="C366" s="37">
        <v>220952.77000000002</v>
      </c>
      <c r="D366" s="37">
        <v>80398.55</v>
      </c>
      <c r="E366" s="37">
        <v>3109.95</v>
      </c>
      <c r="F366" s="37">
        <v>8716.15</v>
      </c>
      <c r="G366" s="37">
        <v>4850.46</v>
      </c>
      <c r="H366" s="37">
        <v>1357.15</v>
      </c>
      <c r="I366" s="37">
        <v>3666.38</v>
      </c>
      <c r="J366" s="37">
        <v>641.6</v>
      </c>
      <c r="K366" s="37">
        <v>317.45</v>
      </c>
      <c r="L366" s="38">
        <v>0</v>
      </c>
      <c r="M366" s="37">
        <v>0</v>
      </c>
      <c r="N366" s="58">
        <f t="shared" si="5"/>
        <v>324010.46000000008</v>
      </c>
    </row>
    <row r="367" spans="1:14" s="48" customFormat="1" ht="15.6" x14ac:dyDescent="0.3">
      <c r="A367" s="41" t="s">
        <v>726</v>
      </c>
      <c r="B367" s="42" t="s">
        <v>727</v>
      </c>
      <c r="C367" s="37">
        <v>142901.51999999999</v>
      </c>
      <c r="D367" s="37">
        <v>60919.25</v>
      </c>
      <c r="E367" s="37">
        <v>1991.63</v>
      </c>
      <c r="F367" s="37">
        <v>5409.62</v>
      </c>
      <c r="G367" s="37">
        <v>1590.55</v>
      </c>
      <c r="H367" s="37">
        <v>914.19</v>
      </c>
      <c r="I367" s="37">
        <v>1839.1</v>
      </c>
      <c r="J367" s="37">
        <v>401.34</v>
      </c>
      <c r="K367" s="37">
        <v>233.85</v>
      </c>
      <c r="L367" s="38">
        <v>0</v>
      </c>
      <c r="M367" s="37">
        <v>0</v>
      </c>
      <c r="N367" s="58">
        <f t="shared" si="5"/>
        <v>216201.05</v>
      </c>
    </row>
    <row r="368" spans="1:14" s="48" customFormat="1" ht="15.6" x14ac:dyDescent="0.3">
      <c r="A368" s="41" t="s">
        <v>728</v>
      </c>
      <c r="B368" s="42" t="s">
        <v>729</v>
      </c>
      <c r="C368" s="37">
        <v>326986.41000000003</v>
      </c>
      <c r="D368" s="37">
        <v>164889.59</v>
      </c>
      <c r="E368" s="37">
        <v>4346.1400000000003</v>
      </c>
      <c r="F368" s="37">
        <v>10819.25</v>
      </c>
      <c r="G368" s="37">
        <v>9877.6299999999992</v>
      </c>
      <c r="H368" s="37">
        <v>2307.1999999999998</v>
      </c>
      <c r="I368" s="37">
        <v>7770</v>
      </c>
      <c r="J368" s="37">
        <v>804.49</v>
      </c>
      <c r="K368" s="37">
        <v>709.18</v>
      </c>
      <c r="L368" s="38">
        <v>0</v>
      </c>
      <c r="M368" s="37">
        <v>0</v>
      </c>
      <c r="N368" s="58">
        <f t="shared" si="5"/>
        <v>528509.89</v>
      </c>
    </row>
    <row r="369" spans="1:14" s="48" customFormat="1" ht="15.6" x14ac:dyDescent="0.3">
      <c r="A369" s="41" t="s">
        <v>730</v>
      </c>
      <c r="B369" s="42" t="s">
        <v>731</v>
      </c>
      <c r="C369" s="37">
        <v>128568.81</v>
      </c>
      <c r="D369" s="37">
        <v>60196.05</v>
      </c>
      <c r="E369" s="37">
        <v>2035.58</v>
      </c>
      <c r="F369" s="37">
        <v>5843.39</v>
      </c>
      <c r="G369" s="37">
        <v>2068.67</v>
      </c>
      <c r="H369" s="37">
        <v>739.51</v>
      </c>
      <c r="I369" s="37">
        <v>1556.42</v>
      </c>
      <c r="J369" s="37">
        <v>430.67</v>
      </c>
      <c r="K369" s="37">
        <v>136.1</v>
      </c>
      <c r="L369" s="38">
        <v>0</v>
      </c>
      <c r="M369" s="37">
        <v>0</v>
      </c>
      <c r="N369" s="58">
        <f t="shared" si="5"/>
        <v>201575.20000000004</v>
      </c>
    </row>
    <row r="370" spans="1:14" s="48" customFormat="1" ht="15.6" x14ac:dyDescent="0.3">
      <c r="A370" s="41" t="s">
        <v>732</v>
      </c>
      <c r="B370" s="42" t="s">
        <v>733</v>
      </c>
      <c r="C370" s="37">
        <v>193995.31</v>
      </c>
      <c r="D370" s="37">
        <v>72397.63</v>
      </c>
      <c r="E370" s="37">
        <v>2507.91</v>
      </c>
      <c r="F370" s="37">
        <v>6213.82</v>
      </c>
      <c r="G370" s="37">
        <v>3681.15</v>
      </c>
      <c r="H370" s="37">
        <v>1378.76</v>
      </c>
      <c r="I370" s="37">
        <v>3737.73</v>
      </c>
      <c r="J370" s="37">
        <v>450.46</v>
      </c>
      <c r="K370" s="37">
        <v>431.95</v>
      </c>
      <c r="L370" s="38">
        <v>0</v>
      </c>
      <c r="M370" s="37">
        <v>0</v>
      </c>
      <c r="N370" s="58">
        <f t="shared" si="5"/>
        <v>284794.72000000003</v>
      </c>
    </row>
    <row r="371" spans="1:14" s="48" customFormat="1" ht="15.6" x14ac:dyDescent="0.3">
      <c r="A371" s="41" t="s">
        <v>734</v>
      </c>
      <c r="B371" s="42" t="s">
        <v>735</v>
      </c>
      <c r="C371" s="37">
        <v>223684.63</v>
      </c>
      <c r="D371" s="37">
        <v>88690.21</v>
      </c>
      <c r="E371" s="37">
        <v>2977.42</v>
      </c>
      <c r="F371" s="37">
        <v>7342.56</v>
      </c>
      <c r="G371" s="37">
        <v>6544.69</v>
      </c>
      <c r="H371" s="37">
        <v>1590.84</v>
      </c>
      <c r="I371" s="37">
        <v>5309.8</v>
      </c>
      <c r="J371" s="37">
        <v>554.17999999999995</v>
      </c>
      <c r="K371" s="37">
        <v>494.47</v>
      </c>
      <c r="L371" s="38">
        <v>14657</v>
      </c>
      <c r="M371" s="37">
        <v>0</v>
      </c>
      <c r="N371" s="58">
        <f t="shared" si="5"/>
        <v>351845.8</v>
      </c>
    </row>
    <row r="372" spans="1:14" s="48" customFormat="1" ht="15.6" x14ac:dyDescent="0.3">
      <c r="A372" s="41" t="s">
        <v>736</v>
      </c>
      <c r="B372" s="42" t="s">
        <v>737</v>
      </c>
      <c r="C372" s="37">
        <v>1142118.02</v>
      </c>
      <c r="D372" s="37">
        <v>531926.57999999996</v>
      </c>
      <c r="E372" s="37">
        <v>13081.06</v>
      </c>
      <c r="F372" s="37">
        <v>28063.02</v>
      </c>
      <c r="G372" s="37">
        <v>46227.24</v>
      </c>
      <c r="H372" s="37">
        <v>9060.64</v>
      </c>
      <c r="I372" s="37">
        <v>36505.01</v>
      </c>
      <c r="J372" s="37">
        <v>1930.63</v>
      </c>
      <c r="K372" s="37">
        <v>3342.58</v>
      </c>
      <c r="L372" s="38">
        <v>0</v>
      </c>
      <c r="M372" s="37">
        <v>0</v>
      </c>
      <c r="N372" s="58">
        <f t="shared" si="5"/>
        <v>1812254.78</v>
      </c>
    </row>
    <row r="373" spans="1:14" s="48" customFormat="1" ht="15.6" x14ac:dyDescent="0.3">
      <c r="A373" s="41" t="s">
        <v>738</v>
      </c>
      <c r="B373" s="42" t="s">
        <v>739</v>
      </c>
      <c r="C373" s="37">
        <v>187130.1</v>
      </c>
      <c r="D373" s="37">
        <v>55719.8</v>
      </c>
      <c r="E373" s="37">
        <v>2279.33</v>
      </c>
      <c r="F373" s="37">
        <v>4613.28</v>
      </c>
      <c r="G373" s="37">
        <v>2605.62</v>
      </c>
      <c r="H373" s="37">
        <v>1541.41</v>
      </c>
      <c r="I373" s="37">
        <v>4024.5</v>
      </c>
      <c r="J373" s="37">
        <v>344.63</v>
      </c>
      <c r="K373" s="37">
        <v>584.14</v>
      </c>
      <c r="L373" s="38">
        <v>3650</v>
      </c>
      <c r="M373" s="37">
        <v>0</v>
      </c>
      <c r="N373" s="58">
        <f t="shared" si="5"/>
        <v>262492.81000000006</v>
      </c>
    </row>
    <row r="374" spans="1:14" s="48" customFormat="1" ht="15.6" x14ac:dyDescent="0.3">
      <c r="A374" s="41" t="s">
        <v>740</v>
      </c>
      <c r="B374" s="42" t="s">
        <v>741</v>
      </c>
      <c r="C374" s="37">
        <v>466643.73</v>
      </c>
      <c r="D374" s="37">
        <v>220195.51</v>
      </c>
      <c r="E374" s="37">
        <v>5438.34</v>
      </c>
      <c r="F374" s="37">
        <v>12143.53</v>
      </c>
      <c r="G374" s="37">
        <v>9218.17</v>
      </c>
      <c r="H374" s="37">
        <v>3585.86</v>
      </c>
      <c r="I374" s="37">
        <v>10206.01</v>
      </c>
      <c r="J374" s="37">
        <v>1015.86</v>
      </c>
      <c r="K374" s="37">
        <v>1267.25</v>
      </c>
      <c r="L374" s="38">
        <v>0</v>
      </c>
      <c r="M374" s="37">
        <v>0</v>
      </c>
      <c r="N374" s="58">
        <f t="shared" si="5"/>
        <v>729714.26</v>
      </c>
    </row>
    <row r="375" spans="1:14" s="48" customFormat="1" ht="15.6" x14ac:dyDescent="0.3">
      <c r="A375" s="41" t="s">
        <v>742</v>
      </c>
      <c r="B375" s="42" t="s">
        <v>743</v>
      </c>
      <c r="C375" s="37">
        <v>326492.46000000002</v>
      </c>
      <c r="D375" s="37">
        <v>110782.02</v>
      </c>
      <c r="E375" s="37">
        <v>4216.1099999999997</v>
      </c>
      <c r="F375" s="37">
        <v>10006.700000000001</v>
      </c>
      <c r="G375" s="37">
        <v>11625.25</v>
      </c>
      <c r="H375" s="37">
        <v>2408.1999999999998</v>
      </c>
      <c r="I375" s="37">
        <v>8833.23</v>
      </c>
      <c r="J375" s="37">
        <v>731.5</v>
      </c>
      <c r="K375" s="37">
        <v>794.06</v>
      </c>
      <c r="L375" s="38">
        <v>23303</v>
      </c>
      <c r="M375" s="37">
        <v>0</v>
      </c>
      <c r="N375" s="58">
        <f t="shared" si="5"/>
        <v>499192.53</v>
      </c>
    </row>
    <row r="376" spans="1:14" s="48" customFormat="1" ht="15.6" x14ac:dyDescent="0.3">
      <c r="A376" s="41" t="s">
        <v>744</v>
      </c>
      <c r="B376" s="42" t="s">
        <v>745</v>
      </c>
      <c r="C376" s="37">
        <v>360673.3</v>
      </c>
      <c r="D376" s="37">
        <v>176248.57</v>
      </c>
      <c r="E376" s="37">
        <v>5314.74</v>
      </c>
      <c r="F376" s="37">
        <v>14276.09</v>
      </c>
      <c r="G376" s="37">
        <v>5122.38</v>
      </c>
      <c r="H376" s="37">
        <v>2321.8000000000002</v>
      </c>
      <c r="I376" s="37">
        <v>5131.92</v>
      </c>
      <c r="J376" s="37">
        <v>1012.32</v>
      </c>
      <c r="K376" s="37">
        <v>589.97</v>
      </c>
      <c r="L376" s="38">
        <v>0</v>
      </c>
      <c r="M376" s="37">
        <v>0</v>
      </c>
      <c r="N376" s="58">
        <f t="shared" si="5"/>
        <v>570691.09</v>
      </c>
    </row>
    <row r="377" spans="1:14" s="48" customFormat="1" ht="15.6" x14ac:dyDescent="0.3">
      <c r="A377" s="41" t="s">
        <v>746</v>
      </c>
      <c r="B377" s="42" t="s">
        <v>747</v>
      </c>
      <c r="C377" s="37">
        <v>178645.48</v>
      </c>
      <c r="D377" s="37">
        <v>84858.07</v>
      </c>
      <c r="E377" s="37">
        <v>2313.81</v>
      </c>
      <c r="F377" s="37">
        <v>5171.8599999999997</v>
      </c>
      <c r="G377" s="37">
        <v>5375.5</v>
      </c>
      <c r="H377" s="37">
        <v>1381.62</v>
      </c>
      <c r="I377" s="37">
        <v>4736.24</v>
      </c>
      <c r="J377" s="37">
        <v>382.63</v>
      </c>
      <c r="K377" s="37">
        <v>482.79</v>
      </c>
      <c r="L377" s="38">
        <v>0</v>
      </c>
      <c r="M377" s="37">
        <v>0</v>
      </c>
      <c r="N377" s="58">
        <f t="shared" si="5"/>
        <v>283348</v>
      </c>
    </row>
    <row r="378" spans="1:14" s="48" customFormat="1" ht="15.6" x14ac:dyDescent="0.3">
      <c r="A378" s="41" t="s">
        <v>748</v>
      </c>
      <c r="B378" s="42" t="s">
        <v>749</v>
      </c>
      <c r="C378" s="37">
        <v>137470.71000000002</v>
      </c>
      <c r="D378" s="37">
        <v>63567.7</v>
      </c>
      <c r="E378" s="37">
        <v>1730.79</v>
      </c>
      <c r="F378" s="37">
        <v>4536.49</v>
      </c>
      <c r="G378" s="37">
        <v>1619.08</v>
      </c>
      <c r="H378" s="37">
        <v>930.19</v>
      </c>
      <c r="I378" s="37">
        <v>2057.65</v>
      </c>
      <c r="J378" s="37">
        <v>317.74</v>
      </c>
      <c r="K378" s="37">
        <v>272.60000000000002</v>
      </c>
      <c r="L378" s="38">
        <v>0</v>
      </c>
      <c r="M378" s="37">
        <v>0</v>
      </c>
      <c r="N378" s="58">
        <f t="shared" si="5"/>
        <v>212502.95</v>
      </c>
    </row>
    <row r="379" spans="1:14" s="48" customFormat="1" ht="15.6" x14ac:dyDescent="0.3">
      <c r="A379" s="41" t="s">
        <v>750</v>
      </c>
      <c r="B379" s="42" t="s">
        <v>751</v>
      </c>
      <c r="C379" s="37">
        <v>138336.33000000002</v>
      </c>
      <c r="D379" s="37">
        <v>57860.03</v>
      </c>
      <c r="E379" s="37">
        <v>2027.36</v>
      </c>
      <c r="F379" s="37">
        <v>5872.58</v>
      </c>
      <c r="G379" s="37">
        <v>2461.88</v>
      </c>
      <c r="H379" s="37">
        <v>803.73</v>
      </c>
      <c r="I379" s="37">
        <v>1846.3</v>
      </c>
      <c r="J379" s="37">
        <v>431.95</v>
      </c>
      <c r="K379" s="37">
        <v>159.86000000000001</v>
      </c>
      <c r="L379" s="38">
        <v>0</v>
      </c>
      <c r="M379" s="37">
        <v>0</v>
      </c>
      <c r="N379" s="58">
        <f t="shared" si="5"/>
        <v>209800.02</v>
      </c>
    </row>
    <row r="380" spans="1:14" s="48" customFormat="1" ht="15.6" x14ac:dyDescent="0.3">
      <c r="A380" s="41" t="s">
        <v>752</v>
      </c>
      <c r="B380" s="42" t="s">
        <v>753</v>
      </c>
      <c r="C380" s="37">
        <v>189680.01</v>
      </c>
      <c r="D380" s="37">
        <v>81597.55</v>
      </c>
      <c r="E380" s="37">
        <v>2721.28</v>
      </c>
      <c r="F380" s="37">
        <v>7113.89</v>
      </c>
      <c r="G380" s="37">
        <v>3341.96</v>
      </c>
      <c r="H380" s="37">
        <v>1264.1500000000001</v>
      </c>
      <c r="I380" s="37">
        <v>3120.36</v>
      </c>
      <c r="J380" s="37">
        <v>519.51</v>
      </c>
      <c r="K380" s="37">
        <v>345.92</v>
      </c>
      <c r="L380" s="38">
        <v>2209</v>
      </c>
      <c r="M380" s="37">
        <v>0</v>
      </c>
      <c r="N380" s="58">
        <f t="shared" si="5"/>
        <v>291913.63000000006</v>
      </c>
    </row>
    <row r="381" spans="1:14" s="48" customFormat="1" ht="15.6" x14ac:dyDescent="0.3">
      <c r="A381" s="41" t="s">
        <v>754</v>
      </c>
      <c r="B381" s="42" t="s">
        <v>755</v>
      </c>
      <c r="C381" s="37">
        <v>86050.62</v>
      </c>
      <c r="D381" s="37">
        <v>41921.339999999997</v>
      </c>
      <c r="E381" s="37">
        <v>1403.54</v>
      </c>
      <c r="F381" s="37">
        <v>4049.83</v>
      </c>
      <c r="G381" s="37">
        <v>1007.13</v>
      </c>
      <c r="H381" s="37">
        <v>486.77</v>
      </c>
      <c r="I381" s="37">
        <v>842.93</v>
      </c>
      <c r="J381" s="37">
        <v>294.5</v>
      </c>
      <c r="K381" s="37">
        <v>83.18</v>
      </c>
      <c r="L381" s="38">
        <v>0</v>
      </c>
      <c r="M381" s="37">
        <v>0</v>
      </c>
      <c r="N381" s="58">
        <f t="shared" si="5"/>
        <v>136139.83999999997</v>
      </c>
    </row>
    <row r="382" spans="1:14" s="48" customFormat="1" ht="15.6" x14ac:dyDescent="0.3">
      <c r="A382" s="41" t="s">
        <v>756</v>
      </c>
      <c r="B382" s="42" t="s">
        <v>757</v>
      </c>
      <c r="C382" s="37">
        <v>143215.89000000001</v>
      </c>
      <c r="D382" s="37">
        <v>41638.800000000003</v>
      </c>
      <c r="E382" s="37">
        <v>2048.1799999999998</v>
      </c>
      <c r="F382" s="37">
        <v>5322.64</v>
      </c>
      <c r="G382" s="37">
        <v>4196.1400000000003</v>
      </c>
      <c r="H382" s="37">
        <v>961.39</v>
      </c>
      <c r="I382" s="37">
        <v>3080.28</v>
      </c>
      <c r="J382" s="37">
        <v>388.34</v>
      </c>
      <c r="K382" s="37">
        <v>266.7</v>
      </c>
      <c r="L382" s="38">
        <v>0</v>
      </c>
      <c r="M382" s="37">
        <v>0</v>
      </c>
      <c r="N382" s="58">
        <f t="shared" si="5"/>
        <v>201118.36000000004</v>
      </c>
    </row>
    <row r="383" spans="1:14" s="48" customFormat="1" ht="15.6" x14ac:dyDescent="0.3">
      <c r="A383" s="41" t="s">
        <v>758</v>
      </c>
      <c r="B383" s="42" t="s">
        <v>759</v>
      </c>
      <c r="C383" s="37">
        <v>1067992.21</v>
      </c>
      <c r="D383" s="37">
        <v>379040.95</v>
      </c>
      <c r="E383" s="37">
        <v>10759.63</v>
      </c>
      <c r="F383" s="37">
        <v>18520.099999999999</v>
      </c>
      <c r="G383" s="37">
        <v>31646.880000000001</v>
      </c>
      <c r="H383" s="37">
        <v>9333.68</v>
      </c>
      <c r="I383" s="37">
        <v>33170.129999999997</v>
      </c>
      <c r="J383" s="37">
        <v>1299.3499999999999</v>
      </c>
      <c r="K383" s="37">
        <v>3847.84</v>
      </c>
      <c r="L383" s="38">
        <v>172617</v>
      </c>
      <c r="M383" s="37">
        <v>0</v>
      </c>
      <c r="N383" s="58">
        <f t="shared" si="5"/>
        <v>1728227.7699999998</v>
      </c>
    </row>
    <row r="384" spans="1:14" s="48" customFormat="1" ht="15.6" x14ac:dyDescent="0.3">
      <c r="A384" s="41" t="s">
        <v>760</v>
      </c>
      <c r="B384" s="42" t="s">
        <v>761</v>
      </c>
      <c r="C384" s="37">
        <v>73899.360000000001</v>
      </c>
      <c r="D384" s="37">
        <v>42315.37</v>
      </c>
      <c r="E384" s="37">
        <v>1158.8800000000001</v>
      </c>
      <c r="F384" s="37">
        <v>3318.18</v>
      </c>
      <c r="G384" s="37">
        <v>904.43</v>
      </c>
      <c r="H384" s="37">
        <v>428.1</v>
      </c>
      <c r="I384" s="37">
        <v>793.05</v>
      </c>
      <c r="J384" s="37">
        <v>242.59</v>
      </c>
      <c r="K384" s="37">
        <v>81.319999999999993</v>
      </c>
      <c r="L384" s="38">
        <v>0</v>
      </c>
      <c r="M384" s="37">
        <v>0</v>
      </c>
      <c r="N384" s="58">
        <f t="shared" si="5"/>
        <v>123141.28000000001</v>
      </c>
    </row>
    <row r="385" spans="1:14" s="48" customFormat="1" ht="15.6" x14ac:dyDescent="0.3">
      <c r="A385" s="41" t="s">
        <v>762</v>
      </c>
      <c r="B385" s="42" t="s">
        <v>763</v>
      </c>
      <c r="C385" s="37">
        <v>697382.01</v>
      </c>
      <c r="D385" s="37">
        <v>152933.82999999999</v>
      </c>
      <c r="E385" s="37">
        <v>8594.94</v>
      </c>
      <c r="F385" s="37">
        <v>19823.02</v>
      </c>
      <c r="G385" s="37">
        <v>27392.240000000002</v>
      </c>
      <c r="H385" s="37">
        <v>5265.39</v>
      </c>
      <c r="I385" s="37">
        <v>20566.45</v>
      </c>
      <c r="J385" s="37">
        <v>1444.66</v>
      </c>
      <c r="K385" s="37">
        <v>1807.38</v>
      </c>
      <c r="L385" s="38">
        <v>58800</v>
      </c>
      <c r="M385" s="37">
        <v>0</v>
      </c>
      <c r="N385" s="58">
        <f t="shared" si="5"/>
        <v>994009.91999999993</v>
      </c>
    </row>
    <row r="386" spans="1:14" s="48" customFormat="1" ht="15.6" x14ac:dyDescent="0.3">
      <c r="A386" s="41" t="s">
        <v>764</v>
      </c>
      <c r="B386" s="42" t="s">
        <v>765</v>
      </c>
      <c r="C386" s="37">
        <v>261474.2</v>
      </c>
      <c r="D386" s="37">
        <v>107395.3</v>
      </c>
      <c r="E386" s="37">
        <v>3304.62</v>
      </c>
      <c r="F386" s="37">
        <v>7742.71</v>
      </c>
      <c r="G386" s="37">
        <v>9236.1299999999992</v>
      </c>
      <c r="H386" s="37">
        <v>1949.23</v>
      </c>
      <c r="I386" s="37">
        <v>7221.58</v>
      </c>
      <c r="J386" s="37">
        <v>569.5</v>
      </c>
      <c r="K386" s="37">
        <v>654.79999999999995</v>
      </c>
      <c r="L386" s="38">
        <v>0</v>
      </c>
      <c r="M386" s="37">
        <v>0</v>
      </c>
      <c r="N386" s="58">
        <f t="shared" si="5"/>
        <v>399548.07</v>
      </c>
    </row>
    <row r="387" spans="1:14" s="48" customFormat="1" ht="15.6" x14ac:dyDescent="0.3">
      <c r="A387" s="41" t="s">
        <v>766</v>
      </c>
      <c r="B387" s="42" t="s">
        <v>767</v>
      </c>
      <c r="C387" s="37">
        <v>246038.96999999997</v>
      </c>
      <c r="D387" s="37">
        <v>117988.2</v>
      </c>
      <c r="E387" s="37">
        <v>3204.08</v>
      </c>
      <c r="F387" s="37">
        <v>7438.18</v>
      </c>
      <c r="G387" s="37">
        <v>7336.29</v>
      </c>
      <c r="H387" s="37">
        <v>1847.69</v>
      </c>
      <c r="I387" s="37">
        <v>6239.63</v>
      </c>
      <c r="J387" s="37">
        <v>543.4</v>
      </c>
      <c r="K387" s="37">
        <v>622.66</v>
      </c>
      <c r="L387" s="38">
        <v>0</v>
      </c>
      <c r="M387" s="37">
        <v>0</v>
      </c>
      <c r="N387" s="58">
        <f t="shared" si="5"/>
        <v>391259.1</v>
      </c>
    </row>
    <row r="388" spans="1:14" s="48" customFormat="1" ht="15.6" x14ac:dyDescent="0.3">
      <c r="A388" s="41" t="s">
        <v>768</v>
      </c>
      <c r="B388" s="42" t="s">
        <v>769</v>
      </c>
      <c r="C388" s="37">
        <v>163221.16</v>
      </c>
      <c r="D388" s="37">
        <v>38892.800000000003</v>
      </c>
      <c r="E388" s="37">
        <v>2205.16</v>
      </c>
      <c r="F388" s="37">
        <v>5415.67</v>
      </c>
      <c r="G388" s="37">
        <v>5499.02</v>
      </c>
      <c r="H388" s="37">
        <v>1165.73</v>
      </c>
      <c r="I388" s="37">
        <v>4198.84</v>
      </c>
      <c r="J388" s="37">
        <v>395.84</v>
      </c>
      <c r="K388" s="37">
        <v>363.63</v>
      </c>
      <c r="L388" s="38">
        <v>0</v>
      </c>
      <c r="M388" s="37">
        <v>0</v>
      </c>
      <c r="N388" s="58">
        <f t="shared" si="5"/>
        <v>221357.85000000003</v>
      </c>
    </row>
    <row r="389" spans="1:14" s="48" customFormat="1" ht="15.6" x14ac:dyDescent="0.3">
      <c r="A389" s="41" t="s">
        <v>770</v>
      </c>
      <c r="B389" s="42" t="s">
        <v>771</v>
      </c>
      <c r="C389" s="37">
        <v>224402.88</v>
      </c>
      <c r="D389" s="37">
        <v>160938.32</v>
      </c>
      <c r="E389" s="37">
        <v>2754.41</v>
      </c>
      <c r="F389" s="37">
        <v>6294.12</v>
      </c>
      <c r="G389" s="37">
        <v>7192.6</v>
      </c>
      <c r="H389" s="37">
        <v>1707.26</v>
      </c>
      <c r="I389" s="37">
        <v>6077.53</v>
      </c>
      <c r="J389" s="37">
        <v>450.37</v>
      </c>
      <c r="K389" s="37">
        <v>592.29</v>
      </c>
      <c r="L389" s="38">
        <v>0</v>
      </c>
      <c r="M389" s="37">
        <v>0</v>
      </c>
      <c r="N389" s="58">
        <f t="shared" si="5"/>
        <v>410409.77999999997</v>
      </c>
    </row>
    <row r="390" spans="1:14" s="48" customFormat="1" ht="15.6" x14ac:dyDescent="0.3">
      <c r="A390" s="41" t="s">
        <v>772</v>
      </c>
      <c r="B390" s="42" t="s">
        <v>773</v>
      </c>
      <c r="C390" s="37">
        <v>133625.19</v>
      </c>
      <c r="D390" s="37">
        <v>51929.71</v>
      </c>
      <c r="E390" s="37">
        <v>1992.06</v>
      </c>
      <c r="F390" s="37">
        <v>5505.16</v>
      </c>
      <c r="G390" s="37">
        <v>2924.77</v>
      </c>
      <c r="H390" s="37">
        <v>826.72</v>
      </c>
      <c r="I390" s="37">
        <v>2213.31</v>
      </c>
      <c r="J390" s="37">
        <v>397.45</v>
      </c>
      <c r="K390" s="37">
        <v>191.64</v>
      </c>
      <c r="L390" s="38">
        <v>0</v>
      </c>
      <c r="M390" s="37">
        <v>0</v>
      </c>
      <c r="N390" s="58">
        <f t="shared" si="5"/>
        <v>199606.01</v>
      </c>
    </row>
    <row r="391" spans="1:14" s="48" customFormat="1" ht="15.6" x14ac:dyDescent="0.3">
      <c r="A391" s="41" t="s">
        <v>774</v>
      </c>
      <c r="B391" s="42" t="s">
        <v>775</v>
      </c>
      <c r="C391" s="37">
        <v>91589.19</v>
      </c>
      <c r="D391" s="37">
        <v>47491.040000000001</v>
      </c>
      <c r="E391" s="37">
        <v>1396.17</v>
      </c>
      <c r="F391" s="37">
        <v>3934.22</v>
      </c>
      <c r="G391" s="37">
        <v>1466.81</v>
      </c>
      <c r="H391" s="37">
        <v>538.87</v>
      </c>
      <c r="I391" s="37">
        <v>1164.6199999999999</v>
      </c>
      <c r="J391" s="37">
        <v>355.71</v>
      </c>
      <c r="K391" s="37">
        <v>106.66</v>
      </c>
      <c r="L391" s="38">
        <v>0</v>
      </c>
      <c r="M391" s="37">
        <v>0</v>
      </c>
      <c r="N391" s="58">
        <f t="shared" si="5"/>
        <v>148043.29</v>
      </c>
    </row>
    <row r="392" spans="1:14" s="48" customFormat="1" ht="15.6" x14ac:dyDescent="0.3">
      <c r="A392" s="41" t="s">
        <v>776</v>
      </c>
      <c r="B392" s="42" t="s">
        <v>777</v>
      </c>
      <c r="C392" s="37">
        <v>323709.92</v>
      </c>
      <c r="D392" s="37">
        <v>118104.05</v>
      </c>
      <c r="E392" s="37">
        <v>4168.88</v>
      </c>
      <c r="F392" s="37">
        <v>9776.7000000000007</v>
      </c>
      <c r="G392" s="37">
        <v>11974.14</v>
      </c>
      <c r="H392" s="37">
        <v>2411.29</v>
      </c>
      <c r="I392" s="37">
        <v>9117.9500000000007</v>
      </c>
      <c r="J392" s="37">
        <v>716.81</v>
      </c>
      <c r="K392" s="37">
        <v>805.76</v>
      </c>
      <c r="L392" s="38">
        <v>0</v>
      </c>
      <c r="M392" s="37">
        <v>0</v>
      </c>
      <c r="N392" s="58">
        <f t="shared" si="5"/>
        <v>480785.5</v>
      </c>
    </row>
    <row r="393" spans="1:14" s="48" customFormat="1" ht="15.6" x14ac:dyDescent="0.3">
      <c r="A393" s="41" t="s">
        <v>778</v>
      </c>
      <c r="B393" s="42" t="s">
        <v>779</v>
      </c>
      <c r="C393" s="37">
        <v>10780317.27</v>
      </c>
      <c r="D393" s="37">
        <v>3342976.39</v>
      </c>
      <c r="E393" s="37">
        <v>106163.99</v>
      </c>
      <c r="F393" s="37">
        <v>157496.31</v>
      </c>
      <c r="G393" s="37">
        <v>242887.42</v>
      </c>
      <c r="H393" s="37">
        <v>98793.35</v>
      </c>
      <c r="I393" s="37">
        <v>317321.33</v>
      </c>
      <c r="J393" s="37">
        <v>12536.42</v>
      </c>
      <c r="K393" s="37">
        <v>42403.81</v>
      </c>
      <c r="L393" s="38">
        <v>0</v>
      </c>
      <c r="M393" s="37">
        <v>0</v>
      </c>
      <c r="N393" s="58">
        <f t="shared" ref="N393:N456" si="6">SUM(C393:M393)</f>
        <v>15100896.290000001</v>
      </c>
    </row>
    <row r="394" spans="1:14" s="48" customFormat="1" ht="15.6" x14ac:dyDescent="0.3">
      <c r="A394" s="41" t="s">
        <v>780</v>
      </c>
      <c r="B394" s="42" t="s">
        <v>781</v>
      </c>
      <c r="C394" s="37">
        <v>1429953.35</v>
      </c>
      <c r="D394" s="37">
        <v>131627.93</v>
      </c>
      <c r="E394" s="37">
        <v>16058.17</v>
      </c>
      <c r="F394" s="37">
        <v>41524.81</v>
      </c>
      <c r="G394" s="37">
        <v>48749.91</v>
      </c>
      <c r="H394" s="37">
        <v>9902.42</v>
      </c>
      <c r="I394" s="37">
        <v>35725.67</v>
      </c>
      <c r="J394" s="37">
        <v>2953.28</v>
      </c>
      <c r="K394" s="37">
        <v>3093.25</v>
      </c>
      <c r="L394" s="38">
        <v>67556</v>
      </c>
      <c r="M394" s="37">
        <v>0</v>
      </c>
      <c r="N394" s="58">
        <f t="shared" si="6"/>
        <v>1787144.7899999998</v>
      </c>
    </row>
    <row r="395" spans="1:14" s="48" customFormat="1" ht="15.6" x14ac:dyDescent="0.3">
      <c r="A395" s="41" t="s">
        <v>782</v>
      </c>
      <c r="B395" s="42" t="s">
        <v>783</v>
      </c>
      <c r="C395" s="37">
        <v>233638.55</v>
      </c>
      <c r="D395" s="37">
        <v>102074.95</v>
      </c>
      <c r="E395" s="37">
        <v>2906.41</v>
      </c>
      <c r="F395" s="37">
        <v>7155.79</v>
      </c>
      <c r="G395" s="37">
        <v>7093.72</v>
      </c>
      <c r="H395" s="37">
        <v>1672.78</v>
      </c>
      <c r="I395" s="37">
        <v>5739.07</v>
      </c>
      <c r="J395" s="37">
        <v>523.89</v>
      </c>
      <c r="K395" s="37">
        <v>534.5</v>
      </c>
      <c r="L395" s="38">
        <v>0</v>
      </c>
      <c r="M395" s="37">
        <v>0</v>
      </c>
      <c r="N395" s="58">
        <f t="shared" si="6"/>
        <v>361339.66</v>
      </c>
    </row>
    <row r="396" spans="1:14" s="48" customFormat="1" ht="15.6" x14ac:dyDescent="0.3">
      <c r="A396" s="41" t="s">
        <v>784</v>
      </c>
      <c r="B396" s="42" t="s">
        <v>785</v>
      </c>
      <c r="C396" s="37">
        <v>226874.42</v>
      </c>
      <c r="D396" s="37">
        <v>179790.48</v>
      </c>
      <c r="E396" s="37">
        <v>3130.23</v>
      </c>
      <c r="F396" s="37">
        <v>7903.02</v>
      </c>
      <c r="G396" s="37">
        <v>7086.51</v>
      </c>
      <c r="H396" s="37">
        <v>1575.57</v>
      </c>
      <c r="I396" s="37">
        <v>5323.73</v>
      </c>
      <c r="J396" s="37">
        <v>574.80999999999995</v>
      </c>
      <c r="K396" s="37">
        <v>468.32</v>
      </c>
      <c r="L396" s="38">
        <v>0</v>
      </c>
      <c r="M396" s="37">
        <v>0</v>
      </c>
      <c r="N396" s="58">
        <f t="shared" si="6"/>
        <v>432727.09</v>
      </c>
    </row>
    <row r="397" spans="1:14" s="48" customFormat="1" ht="15.6" x14ac:dyDescent="0.3">
      <c r="A397" s="41" t="s">
        <v>786</v>
      </c>
      <c r="B397" s="42" t="s">
        <v>787</v>
      </c>
      <c r="C397" s="37">
        <v>159786.07</v>
      </c>
      <c r="D397" s="37">
        <v>88704.52</v>
      </c>
      <c r="E397" s="37">
        <v>2549.5500000000002</v>
      </c>
      <c r="F397" s="37">
        <v>7194.02</v>
      </c>
      <c r="G397" s="37">
        <v>2271.64</v>
      </c>
      <c r="H397" s="37">
        <v>942.52</v>
      </c>
      <c r="I397" s="37">
        <v>1893.25</v>
      </c>
      <c r="J397" s="37">
        <v>527.28</v>
      </c>
      <c r="K397" s="37">
        <v>186.21</v>
      </c>
      <c r="L397" s="38">
        <v>11869</v>
      </c>
      <c r="M397" s="37">
        <v>0</v>
      </c>
      <c r="N397" s="58">
        <f t="shared" si="6"/>
        <v>275924.06000000006</v>
      </c>
    </row>
    <row r="398" spans="1:14" s="48" customFormat="1" ht="15.6" x14ac:dyDescent="0.3">
      <c r="A398" s="41" t="s">
        <v>788</v>
      </c>
      <c r="B398" s="42" t="s">
        <v>789</v>
      </c>
      <c r="C398" s="37">
        <v>4820839.0599999996</v>
      </c>
      <c r="D398" s="37">
        <v>1090426.53</v>
      </c>
      <c r="E398" s="37">
        <v>52880.74</v>
      </c>
      <c r="F398" s="37">
        <v>75445.429999999993</v>
      </c>
      <c r="G398" s="37">
        <v>120343.35</v>
      </c>
      <c r="H398" s="37">
        <v>45630.87</v>
      </c>
      <c r="I398" s="37">
        <v>152008.22</v>
      </c>
      <c r="J398" s="37">
        <v>6353.03</v>
      </c>
      <c r="K398" s="37">
        <v>19823.12</v>
      </c>
      <c r="L398" s="38">
        <v>0</v>
      </c>
      <c r="M398" s="37">
        <v>0</v>
      </c>
      <c r="N398" s="58">
        <f t="shared" si="6"/>
        <v>6383750.3499999996</v>
      </c>
    </row>
    <row r="399" spans="1:14" s="48" customFormat="1" ht="15.6" x14ac:dyDescent="0.3">
      <c r="A399" s="41" t="s">
        <v>790</v>
      </c>
      <c r="B399" s="42" t="s">
        <v>791</v>
      </c>
      <c r="C399" s="37">
        <v>276250.98</v>
      </c>
      <c r="D399" s="37">
        <v>125587.27</v>
      </c>
      <c r="E399" s="37">
        <v>3722.79</v>
      </c>
      <c r="F399" s="37">
        <v>9203.5300000000007</v>
      </c>
      <c r="G399" s="37">
        <v>8689.31</v>
      </c>
      <c r="H399" s="37">
        <v>1961.6</v>
      </c>
      <c r="I399" s="37">
        <v>6614.37</v>
      </c>
      <c r="J399" s="37">
        <v>674.21</v>
      </c>
      <c r="K399" s="37">
        <v>606.71</v>
      </c>
      <c r="L399" s="38">
        <v>49522</v>
      </c>
      <c r="M399" s="37">
        <v>0</v>
      </c>
      <c r="N399" s="58">
        <f t="shared" si="6"/>
        <v>482832.77</v>
      </c>
    </row>
    <row r="400" spans="1:14" s="48" customFormat="1" ht="15.6" x14ac:dyDescent="0.3">
      <c r="A400" s="41" t="s">
        <v>792</v>
      </c>
      <c r="B400" s="42" t="s">
        <v>793</v>
      </c>
      <c r="C400" s="37">
        <v>477766.55</v>
      </c>
      <c r="D400" s="37">
        <v>275596.37</v>
      </c>
      <c r="E400" s="37">
        <v>6076.45</v>
      </c>
      <c r="F400" s="37">
        <v>14508.9</v>
      </c>
      <c r="G400" s="37">
        <v>17171.14</v>
      </c>
      <c r="H400" s="37">
        <v>3504.26</v>
      </c>
      <c r="I400" s="37">
        <v>12891.57</v>
      </c>
      <c r="J400" s="37">
        <v>1083.56</v>
      </c>
      <c r="K400" s="37">
        <v>1150.49</v>
      </c>
      <c r="L400" s="38">
        <v>84876</v>
      </c>
      <c r="M400" s="37">
        <v>0</v>
      </c>
      <c r="N400" s="58">
        <f t="shared" si="6"/>
        <v>894625.28999999992</v>
      </c>
    </row>
    <row r="401" spans="1:14" s="48" customFormat="1" ht="15.6" x14ac:dyDescent="0.3">
      <c r="A401" s="41" t="s">
        <v>794</v>
      </c>
      <c r="B401" s="42" t="s">
        <v>795</v>
      </c>
      <c r="C401" s="37">
        <v>318690.43</v>
      </c>
      <c r="D401" s="37">
        <v>106282.31</v>
      </c>
      <c r="E401" s="37">
        <v>4003.37</v>
      </c>
      <c r="F401" s="37">
        <v>9208.9699999999993</v>
      </c>
      <c r="G401" s="37">
        <v>10364.370000000001</v>
      </c>
      <c r="H401" s="37">
        <v>2411.63</v>
      </c>
      <c r="I401" s="37">
        <v>8559.0499999999993</v>
      </c>
      <c r="J401" s="37">
        <v>665.39</v>
      </c>
      <c r="K401" s="37">
        <v>827.09</v>
      </c>
      <c r="L401" s="38">
        <v>40202</v>
      </c>
      <c r="M401" s="37">
        <v>0</v>
      </c>
      <c r="N401" s="58">
        <f t="shared" si="6"/>
        <v>501214.61</v>
      </c>
    </row>
    <row r="402" spans="1:14" s="48" customFormat="1" ht="15.6" x14ac:dyDescent="0.3">
      <c r="A402" s="41" t="s">
        <v>796</v>
      </c>
      <c r="B402" s="42" t="s">
        <v>797</v>
      </c>
      <c r="C402" s="37">
        <v>198062.54</v>
      </c>
      <c r="D402" s="37">
        <v>38963.599999999999</v>
      </c>
      <c r="E402" s="37">
        <v>2617.7199999999998</v>
      </c>
      <c r="F402" s="37">
        <v>6362.53</v>
      </c>
      <c r="G402" s="37">
        <v>6964.35</v>
      </c>
      <c r="H402" s="37">
        <v>1427.81</v>
      </c>
      <c r="I402" s="37">
        <v>5235.55</v>
      </c>
      <c r="J402" s="37">
        <v>481.35</v>
      </c>
      <c r="K402" s="37">
        <v>453.31</v>
      </c>
      <c r="L402" s="38">
        <v>0</v>
      </c>
      <c r="M402" s="37">
        <v>0</v>
      </c>
      <c r="N402" s="58">
        <f t="shared" si="6"/>
        <v>260568.76</v>
      </c>
    </row>
    <row r="403" spans="1:14" s="48" customFormat="1" ht="15.6" x14ac:dyDescent="0.3">
      <c r="A403" s="41" t="s">
        <v>798</v>
      </c>
      <c r="B403" s="42" t="s">
        <v>799</v>
      </c>
      <c r="C403" s="37">
        <v>182508.96</v>
      </c>
      <c r="D403" s="37">
        <v>58208.4</v>
      </c>
      <c r="E403" s="37">
        <v>2725.08</v>
      </c>
      <c r="F403" s="37">
        <v>7504.18</v>
      </c>
      <c r="G403" s="37">
        <v>4204.71</v>
      </c>
      <c r="H403" s="37">
        <v>1132.9000000000001</v>
      </c>
      <c r="I403" s="37">
        <v>3050.68</v>
      </c>
      <c r="J403" s="37">
        <v>551.49</v>
      </c>
      <c r="K403" s="37">
        <v>264.18</v>
      </c>
      <c r="L403" s="38">
        <v>0</v>
      </c>
      <c r="M403" s="37">
        <v>0</v>
      </c>
      <c r="N403" s="58">
        <f t="shared" si="6"/>
        <v>260150.57999999993</v>
      </c>
    </row>
    <row r="404" spans="1:14" s="48" customFormat="1" ht="15.6" x14ac:dyDescent="0.3">
      <c r="A404" s="41" t="s">
        <v>800</v>
      </c>
      <c r="B404" s="42" t="s">
        <v>801</v>
      </c>
      <c r="C404" s="37">
        <v>268027.86</v>
      </c>
      <c r="D404" s="37">
        <v>62875.8</v>
      </c>
      <c r="E404" s="37">
        <v>3687.17</v>
      </c>
      <c r="F404" s="37">
        <v>9290.81</v>
      </c>
      <c r="G404" s="37">
        <v>8478.02</v>
      </c>
      <c r="H404" s="37">
        <v>1864.51</v>
      </c>
      <c r="I404" s="37">
        <v>6238.01</v>
      </c>
      <c r="J404" s="37">
        <v>685.26</v>
      </c>
      <c r="K404" s="37">
        <v>555.75</v>
      </c>
      <c r="L404" s="38">
        <v>0</v>
      </c>
      <c r="M404" s="37">
        <v>0</v>
      </c>
      <c r="N404" s="58">
        <f t="shared" si="6"/>
        <v>361703.19</v>
      </c>
    </row>
    <row r="405" spans="1:14" s="48" customFormat="1" ht="15.6" x14ac:dyDescent="0.3">
      <c r="A405" s="41" t="s">
        <v>802</v>
      </c>
      <c r="B405" s="42" t="s">
        <v>803</v>
      </c>
      <c r="C405" s="37">
        <v>3837889.04</v>
      </c>
      <c r="D405" s="37">
        <v>1254984.1000000001</v>
      </c>
      <c r="E405" s="37">
        <v>40455.35</v>
      </c>
      <c r="F405" s="37">
        <v>75450.48</v>
      </c>
      <c r="G405" s="37">
        <v>98145.07</v>
      </c>
      <c r="H405" s="37">
        <v>32520.93</v>
      </c>
      <c r="I405" s="37">
        <v>106970.45</v>
      </c>
      <c r="J405" s="37">
        <v>5761.74</v>
      </c>
      <c r="K405" s="37">
        <v>12937.6</v>
      </c>
      <c r="L405" s="38">
        <v>0</v>
      </c>
      <c r="M405" s="37">
        <v>0</v>
      </c>
      <c r="N405" s="58">
        <f t="shared" si="6"/>
        <v>5465114.7600000007</v>
      </c>
    </row>
    <row r="406" spans="1:14" s="48" customFormat="1" ht="15.6" x14ac:dyDescent="0.3">
      <c r="A406" s="41" t="s">
        <v>804</v>
      </c>
      <c r="B406" s="42" t="s">
        <v>805</v>
      </c>
      <c r="C406" s="37">
        <v>406871.88</v>
      </c>
      <c r="D406" s="37">
        <v>157693.63</v>
      </c>
      <c r="E406" s="37">
        <v>4910.67</v>
      </c>
      <c r="F406" s="37">
        <v>11829</v>
      </c>
      <c r="G406" s="37">
        <v>12050.1</v>
      </c>
      <c r="H406" s="37">
        <v>2973.3</v>
      </c>
      <c r="I406" s="37">
        <v>10086.040000000001</v>
      </c>
      <c r="J406" s="37">
        <v>843.59</v>
      </c>
      <c r="K406" s="37">
        <v>984.04</v>
      </c>
      <c r="L406" s="38">
        <v>89383</v>
      </c>
      <c r="M406" s="37">
        <v>0</v>
      </c>
      <c r="N406" s="58">
        <f t="shared" si="6"/>
        <v>697625.25000000012</v>
      </c>
    </row>
    <row r="407" spans="1:14" s="48" customFormat="1" ht="15.6" x14ac:dyDescent="0.3">
      <c r="A407" s="41" t="s">
        <v>806</v>
      </c>
      <c r="B407" s="42" t="s">
        <v>807</v>
      </c>
      <c r="C407" s="37">
        <v>2872216.51</v>
      </c>
      <c r="D407" s="37">
        <v>688732.21</v>
      </c>
      <c r="E407" s="37">
        <v>28561.9</v>
      </c>
      <c r="F407" s="37">
        <v>42354.61</v>
      </c>
      <c r="G407" s="37">
        <v>101848.91</v>
      </c>
      <c r="H407" s="37">
        <v>26444.7</v>
      </c>
      <c r="I407" s="37">
        <v>101195.79</v>
      </c>
      <c r="J407" s="37">
        <v>2766.56</v>
      </c>
      <c r="K407" s="37">
        <v>11382.28</v>
      </c>
      <c r="L407" s="38">
        <v>0</v>
      </c>
      <c r="M407" s="37">
        <v>0</v>
      </c>
      <c r="N407" s="58">
        <f t="shared" si="6"/>
        <v>3875503.4699999997</v>
      </c>
    </row>
    <row r="408" spans="1:14" s="48" customFormat="1" ht="15.6" x14ac:dyDescent="0.3">
      <c r="A408" s="41" t="s">
        <v>808</v>
      </c>
      <c r="B408" s="42" t="s">
        <v>809</v>
      </c>
      <c r="C408" s="37">
        <v>203055.94</v>
      </c>
      <c r="D408" s="37">
        <v>67810.64</v>
      </c>
      <c r="E408" s="37">
        <v>2443.79</v>
      </c>
      <c r="F408" s="37">
        <v>6906.98</v>
      </c>
      <c r="G408" s="37">
        <v>4222.38</v>
      </c>
      <c r="H408" s="37">
        <v>1283.24</v>
      </c>
      <c r="I408" s="37">
        <v>3511.74</v>
      </c>
      <c r="J408" s="37">
        <v>459.45</v>
      </c>
      <c r="K408" s="37">
        <v>339.17</v>
      </c>
      <c r="L408" s="38">
        <v>0</v>
      </c>
      <c r="M408" s="37">
        <v>0</v>
      </c>
      <c r="N408" s="58">
        <f t="shared" si="6"/>
        <v>290033.32999999996</v>
      </c>
    </row>
    <row r="409" spans="1:14" s="48" customFormat="1" ht="15.6" x14ac:dyDescent="0.3">
      <c r="A409" s="41" t="s">
        <v>810</v>
      </c>
      <c r="B409" s="42" t="s">
        <v>811</v>
      </c>
      <c r="C409" s="37">
        <v>3643290.01</v>
      </c>
      <c r="D409" s="37">
        <v>1034849.86</v>
      </c>
      <c r="E409" s="37">
        <v>35182.01</v>
      </c>
      <c r="F409" s="37">
        <v>36135.18</v>
      </c>
      <c r="G409" s="37">
        <v>66448.12</v>
      </c>
      <c r="H409" s="37">
        <v>36506.86</v>
      </c>
      <c r="I409" s="37">
        <v>111684.89</v>
      </c>
      <c r="J409" s="37">
        <v>2858.91</v>
      </c>
      <c r="K409" s="37">
        <v>16716.919999999998</v>
      </c>
      <c r="L409" s="38">
        <v>425109</v>
      </c>
      <c r="M409" s="37">
        <v>0</v>
      </c>
      <c r="N409" s="58">
        <f t="shared" si="6"/>
        <v>5408781.7599999998</v>
      </c>
    </row>
    <row r="410" spans="1:14" s="48" customFormat="1" ht="15.6" x14ac:dyDescent="0.3">
      <c r="A410" s="41" t="s">
        <v>812</v>
      </c>
      <c r="B410" s="42" t="s">
        <v>813</v>
      </c>
      <c r="C410" s="37">
        <v>116411.04</v>
      </c>
      <c r="D410" s="37">
        <v>40671.199999999997</v>
      </c>
      <c r="E410" s="37">
        <v>1746.23</v>
      </c>
      <c r="F410" s="37">
        <v>4775.91</v>
      </c>
      <c r="G410" s="37">
        <v>2656.57</v>
      </c>
      <c r="H410" s="37">
        <v>728.84</v>
      </c>
      <c r="I410" s="37">
        <v>1997.97</v>
      </c>
      <c r="J410" s="37">
        <v>348.14</v>
      </c>
      <c r="K410" s="37">
        <v>172.99</v>
      </c>
      <c r="L410" s="38">
        <v>0</v>
      </c>
      <c r="M410" s="37">
        <v>0</v>
      </c>
      <c r="N410" s="58">
        <f t="shared" si="6"/>
        <v>169508.89</v>
      </c>
    </row>
    <row r="411" spans="1:14" s="48" customFormat="1" ht="15.6" x14ac:dyDescent="0.3">
      <c r="A411" s="41" t="s">
        <v>814</v>
      </c>
      <c r="B411" s="42" t="s">
        <v>815</v>
      </c>
      <c r="C411" s="37">
        <v>452841.25</v>
      </c>
      <c r="D411" s="37">
        <v>169997.15</v>
      </c>
      <c r="E411" s="37">
        <v>4723.62</v>
      </c>
      <c r="F411" s="37">
        <v>6931.38</v>
      </c>
      <c r="G411" s="37">
        <v>9098.35</v>
      </c>
      <c r="H411" s="37">
        <v>4217.1899999999996</v>
      </c>
      <c r="I411" s="37">
        <v>13037.79</v>
      </c>
      <c r="J411" s="37">
        <v>486.65</v>
      </c>
      <c r="K411" s="37">
        <v>1823.14</v>
      </c>
      <c r="L411" s="38">
        <v>0</v>
      </c>
      <c r="M411" s="37">
        <v>0</v>
      </c>
      <c r="N411" s="58">
        <f t="shared" si="6"/>
        <v>663156.52</v>
      </c>
    </row>
    <row r="412" spans="1:14" s="48" customFormat="1" ht="15.6" x14ac:dyDescent="0.3">
      <c r="A412" s="41" t="s">
        <v>816</v>
      </c>
      <c r="B412" s="42" t="s">
        <v>817</v>
      </c>
      <c r="C412" s="37">
        <v>219728.01</v>
      </c>
      <c r="D412" s="37">
        <v>68717.47</v>
      </c>
      <c r="E412" s="37">
        <v>2591.9</v>
      </c>
      <c r="F412" s="37">
        <v>4623.28</v>
      </c>
      <c r="G412" s="37">
        <v>1851.09</v>
      </c>
      <c r="H412" s="37">
        <v>1931.87</v>
      </c>
      <c r="I412" s="37">
        <v>4694.49</v>
      </c>
      <c r="J412" s="37">
        <v>329.31</v>
      </c>
      <c r="K412" s="37">
        <v>783.91</v>
      </c>
      <c r="L412" s="38">
        <v>4770</v>
      </c>
      <c r="M412" s="37">
        <v>0</v>
      </c>
      <c r="N412" s="58">
        <f t="shared" si="6"/>
        <v>310021.33</v>
      </c>
    </row>
    <row r="413" spans="1:14" s="48" customFormat="1" ht="15.6" x14ac:dyDescent="0.3">
      <c r="A413" s="41" t="s">
        <v>818</v>
      </c>
      <c r="B413" s="42" t="s">
        <v>819</v>
      </c>
      <c r="C413" s="37">
        <v>263000.09000000003</v>
      </c>
      <c r="D413" s="37">
        <v>83687.199999999997</v>
      </c>
      <c r="E413" s="37">
        <v>3025.46</v>
      </c>
      <c r="F413" s="37">
        <v>6551.89</v>
      </c>
      <c r="G413" s="37">
        <v>4468.1400000000003</v>
      </c>
      <c r="H413" s="37">
        <v>2065.27</v>
      </c>
      <c r="I413" s="37">
        <v>5657.8</v>
      </c>
      <c r="J413" s="37">
        <v>521.59</v>
      </c>
      <c r="K413" s="37">
        <v>750.68</v>
      </c>
      <c r="L413" s="38">
        <v>0</v>
      </c>
      <c r="M413" s="37">
        <v>0</v>
      </c>
      <c r="N413" s="58">
        <f t="shared" si="6"/>
        <v>369728.12000000011</v>
      </c>
    </row>
    <row r="414" spans="1:14" s="48" customFormat="1" ht="15.6" x14ac:dyDescent="0.3">
      <c r="A414" s="41" t="s">
        <v>820</v>
      </c>
      <c r="B414" s="42" t="s">
        <v>821</v>
      </c>
      <c r="C414" s="37">
        <v>1450650.65</v>
      </c>
      <c r="D414" s="37">
        <v>253293.22</v>
      </c>
      <c r="E414" s="37">
        <v>17737.52</v>
      </c>
      <c r="F414" s="37">
        <v>39394.67</v>
      </c>
      <c r="G414" s="37">
        <v>57698.44</v>
      </c>
      <c r="H414" s="37">
        <v>11253.01</v>
      </c>
      <c r="I414" s="37">
        <v>42747.51</v>
      </c>
      <c r="J414" s="37">
        <v>2897.83</v>
      </c>
      <c r="K414" s="37">
        <v>3995.21</v>
      </c>
      <c r="L414" s="38">
        <v>0</v>
      </c>
      <c r="M414" s="37">
        <v>0</v>
      </c>
      <c r="N414" s="58">
        <f t="shared" si="6"/>
        <v>1879668.0599999998</v>
      </c>
    </row>
    <row r="415" spans="1:14" s="48" customFormat="1" ht="15.6" x14ac:dyDescent="0.3">
      <c r="A415" s="41" t="s">
        <v>822</v>
      </c>
      <c r="B415" s="42" t="s">
        <v>823</v>
      </c>
      <c r="C415" s="37">
        <v>649567.30000000005</v>
      </c>
      <c r="D415" s="37">
        <v>186981.74</v>
      </c>
      <c r="E415" s="37">
        <v>7680.17</v>
      </c>
      <c r="F415" s="37">
        <v>15706.06</v>
      </c>
      <c r="G415" s="37">
        <v>24237.91</v>
      </c>
      <c r="H415" s="37">
        <v>5220.18</v>
      </c>
      <c r="I415" s="37">
        <v>19999.02</v>
      </c>
      <c r="J415" s="37">
        <v>1148.53</v>
      </c>
      <c r="K415" s="37">
        <v>1969.87</v>
      </c>
      <c r="L415" s="38">
        <v>0</v>
      </c>
      <c r="M415" s="37">
        <v>0</v>
      </c>
      <c r="N415" s="58">
        <f t="shared" si="6"/>
        <v>912510.78000000026</v>
      </c>
    </row>
    <row r="416" spans="1:14" s="48" customFormat="1" ht="15.6" x14ac:dyDescent="0.3">
      <c r="A416" s="41" t="s">
        <v>824</v>
      </c>
      <c r="B416" s="42" t="s">
        <v>825</v>
      </c>
      <c r="C416" s="37">
        <v>106263.56</v>
      </c>
      <c r="D416" s="37">
        <v>57215.35</v>
      </c>
      <c r="E416" s="37">
        <v>1486.35</v>
      </c>
      <c r="F416" s="37">
        <v>3821.23</v>
      </c>
      <c r="G416" s="37">
        <v>1228.6300000000001</v>
      </c>
      <c r="H416" s="37">
        <v>723.61</v>
      </c>
      <c r="I416" s="37">
        <v>1561.37</v>
      </c>
      <c r="J416" s="37">
        <v>275.93</v>
      </c>
      <c r="K416" s="37">
        <v>207.57</v>
      </c>
      <c r="L416" s="38">
        <v>0</v>
      </c>
      <c r="M416" s="37">
        <v>0</v>
      </c>
      <c r="N416" s="58">
        <f t="shared" si="6"/>
        <v>172783.6</v>
      </c>
    </row>
    <row r="417" spans="1:14" s="48" customFormat="1" ht="15.6" x14ac:dyDescent="0.3">
      <c r="A417" s="41" t="s">
        <v>826</v>
      </c>
      <c r="B417" s="42" t="s">
        <v>827</v>
      </c>
      <c r="C417" s="37">
        <v>2164492.06</v>
      </c>
      <c r="D417" s="37">
        <v>262097.1</v>
      </c>
      <c r="E417" s="37">
        <v>21422.880000000001</v>
      </c>
      <c r="F417" s="37">
        <v>19101.71</v>
      </c>
      <c r="G417" s="37">
        <v>21368.87</v>
      </c>
      <c r="H417" s="37">
        <v>22430.79</v>
      </c>
      <c r="I417" s="37">
        <v>61546.97</v>
      </c>
      <c r="J417" s="37">
        <v>1389.75</v>
      </c>
      <c r="K417" s="37">
        <v>10501.87</v>
      </c>
      <c r="L417" s="38">
        <v>1084</v>
      </c>
      <c r="M417" s="37">
        <v>0</v>
      </c>
      <c r="N417" s="58">
        <f t="shared" si="6"/>
        <v>2585436.0000000005</v>
      </c>
    </row>
    <row r="418" spans="1:14" s="48" customFormat="1" ht="15.6" x14ac:dyDescent="0.3">
      <c r="A418" s="41" t="s">
        <v>828</v>
      </c>
      <c r="B418" s="42" t="s">
        <v>829</v>
      </c>
      <c r="C418" s="37">
        <v>431112.63</v>
      </c>
      <c r="D418" s="37">
        <v>144780.09</v>
      </c>
      <c r="E418" s="37">
        <v>5203.79</v>
      </c>
      <c r="F418" s="37">
        <v>9279.3799999999992</v>
      </c>
      <c r="G418" s="37">
        <v>8441.2999999999993</v>
      </c>
      <c r="H418" s="37">
        <v>3794.49</v>
      </c>
      <c r="I418" s="37">
        <v>11246.35</v>
      </c>
      <c r="J418" s="37">
        <v>735.17</v>
      </c>
      <c r="K418" s="37">
        <v>1533.21</v>
      </c>
      <c r="L418" s="38">
        <v>11244</v>
      </c>
      <c r="M418" s="37">
        <v>0</v>
      </c>
      <c r="N418" s="58">
        <f t="shared" si="6"/>
        <v>627370.41</v>
      </c>
    </row>
    <row r="419" spans="1:14" s="48" customFormat="1" ht="15.6" x14ac:dyDescent="0.3">
      <c r="A419" s="41" t="s">
        <v>830</v>
      </c>
      <c r="B419" s="42" t="s">
        <v>831</v>
      </c>
      <c r="C419" s="37">
        <v>108771.47</v>
      </c>
      <c r="D419" s="37">
        <v>58475.05</v>
      </c>
      <c r="E419" s="37">
        <v>1657.7</v>
      </c>
      <c r="F419" s="37">
        <v>4572.3599999999997</v>
      </c>
      <c r="G419" s="37">
        <v>2212.63</v>
      </c>
      <c r="H419" s="37">
        <v>670.79</v>
      </c>
      <c r="I419" s="37">
        <v>1728.82</v>
      </c>
      <c r="J419" s="37">
        <v>330.94</v>
      </c>
      <c r="K419" s="37">
        <v>152.99</v>
      </c>
      <c r="L419" s="38">
        <v>0</v>
      </c>
      <c r="M419" s="37">
        <v>0</v>
      </c>
      <c r="N419" s="58">
        <f t="shared" si="6"/>
        <v>178572.75000000003</v>
      </c>
    </row>
    <row r="420" spans="1:14" s="48" customFormat="1" ht="15.6" x14ac:dyDescent="0.3">
      <c r="A420" s="41" t="s">
        <v>832</v>
      </c>
      <c r="B420" s="42" t="s">
        <v>833</v>
      </c>
      <c r="C420" s="37">
        <v>429632.03</v>
      </c>
      <c r="D420" s="37">
        <v>130827.24</v>
      </c>
      <c r="E420" s="37">
        <v>4717.8900000000003</v>
      </c>
      <c r="F420" s="37">
        <v>10583.82</v>
      </c>
      <c r="G420" s="37">
        <v>7966.22</v>
      </c>
      <c r="H420" s="37">
        <v>3316.48</v>
      </c>
      <c r="I420" s="37">
        <v>9331.2800000000007</v>
      </c>
      <c r="J420" s="37">
        <v>665.77</v>
      </c>
      <c r="K420" s="37">
        <v>1198.19</v>
      </c>
      <c r="L420" s="38">
        <v>43847</v>
      </c>
      <c r="M420" s="37">
        <v>0</v>
      </c>
      <c r="N420" s="58">
        <f t="shared" si="6"/>
        <v>642085.91999999993</v>
      </c>
    </row>
    <row r="421" spans="1:14" s="48" customFormat="1" ht="15.6" x14ac:dyDescent="0.3">
      <c r="A421" s="41" t="s">
        <v>834</v>
      </c>
      <c r="B421" s="42" t="s">
        <v>835</v>
      </c>
      <c r="C421" s="37">
        <v>18991082.84</v>
      </c>
      <c r="D421" s="37">
        <v>3129076.3</v>
      </c>
      <c r="E421" s="37">
        <v>186332.32</v>
      </c>
      <c r="F421" s="37">
        <v>224118.35</v>
      </c>
      <c r="G421" s="37">
        <v>123727.3</v>
      </c>
      <c r="H421" s="37">
        <v>182379.78</v>
      </c>
      <c r="I421" s="37">
        <v>457155.63</v>
      </c>
      <c r="J421" s="37">
        <v>20345.3</v>
      </c>
      <c r="K421" s="37">
        <v>81363.429999999993</v>
      </c>
      <c r="L421" s="38">
        <v>1378750</v>
      </c>
      <c r="M421" s="37">
        <v>0</v>
      </c>
      <c r="N421" s="58">
        <f t="shared" si="6"/>
        <v>24774331.250000004</v>
      </c>
    </row>
    <row r="422" spans="1:14" s="48" customFormat="1" ht="15.6" x14ac:dyDescent="0.3">
      <c r="A422" s="41" t="s">
        <v>836</v>
      </c>
      <c r="B422" s="42" t="s">
        <v>837</v>
      </c>
      <c r="C422" s="37">
        <v>845064.54</v>
      </c>
      <c r="D422" s="37">
        <v>429691.71</v>
      </c>
      <c r="E422" s="37">
        <v>9649.11</v>
      </c>
      <c r="F422" s="37">
        <v>19078.490000000002</v>
      </c>
      <c r="G422" s="37">
        <v>29627.52</v>
      </c>
      <c r="H422" s="37">
        <v>7016.49</v>
      </c>
      <c r="I422" s="37">
        <v>26250.89</v>
      </c>
      <c r="J422" s="37">
        <v>1402.9</v>
      </c>
      <c r="K422" s="37">
        <v>2710.44</v>
      </c>
      <c r="L422" s="38">
        <v>0</v>
      </c>
      <c r="M422" s="37">
        <v>0</v>
      </c>
      <c r="N422" s="58">
        <f t="shared" si="6"/>
        <v>1370492.0899999999</v>
      </c>
    </row>
    <row r="423" spans="1:14" s="48" customFormat="1" ht="15.6" x14ac:dyDescent="0.3">
      <c r="A423" s="41" t="s">
        <v>838</v>
      </c>
      <c r="B423" s="42" t="s">
        <v>839</v>
      </c>
      <c r="C423" s="37">
        <v>325951.89</v>
      </c>
      <c r="D423" s="37">
        <v>59202.3</v>
      </c>
      <c r="E423" s="37">
        <v>4160.96</v>
      </c>
      <c r="F423" s="37">
        <v>9793.93</v>
      </c>
      <c r="G423" s="37">
        <v>12054.91</v>
      </c>
      <c r="H423" s="37">
        <v>2420.42</v>
      </c>
      <c r="I423" s="37">
        <v>9215.9</v>
      </c>
      <c r="J423" s="37">
        <v>719.75</v>
      </c>
      <c r="K423" s="37">
        <v>807.39</v>
      </c>
      <c r="L423" s="38">
        <v>0</v>
      </c>
      <c r="M423" s="37">
        <v>0</v>
      </c>
      <c r="N423" s="58">
        <f t="shared" si="6"/>
        <v>424327.45</v>
      </c>
    </row>
    <row r="424" spans="1:14" s="48" customFormat="1" ht="15.6" x14ac:dyDescent="0.3">
      <c r="A424" s="41" t="s">
        <v>840</v>
      </c>
      <c r="B424" s="42" t="s">
        <v>841</v>
      </c>
      <c r="C424" s="37">
        <v>101867.46</v>
      </c>
      <c r="D424" s="37">
        <v>52587.78</v>
      </c>
      <c r="E424" s="37">
        <v>1671.97</v>
      </c>
      <c r="F424" s="37">
        <v>4945.87</v>
      </c>
      <c r="G424" s="37">
        <v>1151.8499999999999</v>
      </c>
      <c r="H424" s="37">
        <v>550.79</v>
      </c>
      <c r="I424" s="37">
        <v>881.18</v>
      </c>
      <c r="J424" s="37">
        <v>359.79</v>
      </c>
      <c r="K424" s="37">
        <v>78.37</v>
      </c>
      <c r="L424" s="38">
        <v>0</v>
      </c>
      <c r="M424" s="37">
        <v>0</v>
      </c>
      <c r="N424" s="58">
        <f t="shared" si="6"/>
        <v>164095.06</v>
      </c>
    </row>
    <row r="425" spans="1:14" s="48" customFormat="1" ht="15.6" x14ac:dyDescent="0.3">
      <c r="A425" s="41" t="s">
        <v>842</v>
      </c>
      <c r="B425" s="42" t="s">
        <v>843</v>
      </c>
      <c r="C425" s="37">
        <v>673004.39</v>
      </c>
      <c r="D425" s="37">
        <v>295982.63</v>
      </c>
      <c r="E425" s="37">
        <v>8283.09</v>
      </c>
      <c r="F425" s="37">
        <v>19445.939999999999</v>
      </c>
      <c r="G425" s="37">
        <v>24103.49</v>
      </c>
      <c r="H425" s="37">
        <v>5004.4399999999996</v>
      </c>
      <c r="I425" s="37">
        <v>18693.71</v>
      </c>
      <c r="J425" s="37">
        <v>1480.87</v>
      </c>
      <c r="K425" s="37">
        <v>1683.68</v>
      </c>
      <c r="L425" s="38">
        <v>0</v>
      </c>
      <c r="M425" s="37">
        <v>10336.9</v>
      </c>
      <c r="N425" s="58">
        <f t="shared" si="6"/>
        <v>1058019.1399999999</v>
      </c>
    </row>
    <row r="426" spans="1:14" s="48" customFormat="1" ht="30" x14ac:dyDescent="0.3">
      <c r="A426" s="41" t="s">
        <v>844</v>
      </c>
      <c r="B426" s="42" t="s">
        <v>845</v>
      </c>
      <c r="C426" s="37">
        <v>784747.19000000006</v>
      </c>
      <c r="D426" s="37">
        <v>342945.44</v>
      </c>
      <c r="E426" s="37">
        <v>9067.4599999999991</v>
      </c>
      <c r="F426" s="37">
        <v>17371.189999999999</v>
      </c>
      <c r="G426" s="37">
        <v>28670.2</v>
      </c>
      <c r="H426" s="37">
        <v>6566.42</v>
      </c>
      <c r="I426" s="37">
        <v>25102.74</v>
      </c>
      <c r="J426" s="37">
        <v>1800.25</v>
      </c>
      <c r="K426" s="37">
        <v>2534.69</v>
      </c>
      <c r="L426" s="38">
        <v>0</v>
      </c>
      <c r="M426" s="37">
        <v>0</v>
      </c>
      <c r="N426" s="58">
        <f t="shared" si="6"/>
        <v>1218805.5799999998</v>
      </c>
    </row>
    <row r="427" spans="1:14" s="48" customFormat="1" ht="15.6" x14ac:dyDescent="0.3">
      <c r="A427" s="41" t="s">
        <v>846</v>
      </c>
      <c r="B427" s="42" t="s">
        <v>847</v>
      </c>
      <c r="C427" s="37">
        <v>104777.26</v>
      </c>
      <c r="D427" s="37">
        <v>57972.39</v>
      </c>
      <c r="E427" s="37">
        <v>1583.83</v>
      </c>
      <c r="F427" s="37">
        <v>4393.04</v>
      </c>
      <c r="G427" s="37">
        <v>1441.58</v>
      </c>
      <c r="H427" s="37">
        <v>641.37</v>
      </c>
      <c r="I427" s="37">
        <v>1344.39</v>
      </c>
      <c r="J427" s="37">
        <v>329.89</v>
      </c>
      <c r="K427" s="37">
        <v>143.63</v>
      </c>
      <c r="L427" s="38">
        <v>4581</v>
      </c>
      <c r="M427" s="37">
        <v>0</v>
      </c>
      <c r="N427" s="58">
        <f t="shared" si="6"/>
        <v>177208.38</v>
      </c>
    </row>
    <row r="428" spans="1:14" s="48" customFormat="1" ht="15.6" x14ac:dyDescent="0.3">
      <c r="A428" s="41" t="s">
        <v>848</v>
      </c>
      <c r="B428" s="42" t="s">
        <v>849</v>
      </c>
      <c r="C428" s="37">
        <v>190471.88</v>
      </c>
      <c r="D428" s="37">
        <v>47883.4</v>
      </c>
      <c r="E428" s="37">
        <v>2541.75</v>
      </c>
      <c r="F428" s="37">
        <v>6586.73</v>
      </c>
      <c r="G428" s="37">
        <v>4214.3100000000004</v>
      </c>
      <c r="H428" s="37">
        <v>1290.3800000000001</v>
      </c>
      <c r="I428" s="37">
        <v>3635.92</v>
      </c>
      <c r="J428" s="37">
        <v>496.65</v>
      </c>
      <c r="K428" s="37">
        <v>371.61</v>
      </c>
      <c r="L428" s="38">
        <v>5079</v>
      </c>
      <c r="M428" s="37">
        <v>0</v>
      </c>
      <c r="N428" s="58">
        <f t="shared" si="6"/>
        <v>262571.63</v>
      </c>
    </row>
    <row r="429" spans="1:14" s="48" customFormat="1" ht="15.6" x14ac:dyDescent="0.3">
      <c r="A429" s="41" t="s">
        <v>850</v>
      </c>
      <c r="B429" s="42" t="s">
        <v>851</v>
      </c>
      <c r="C429" s="37">
        <v>527016.82999999996</v>
      </c>
      <c r="D429" s="37">
        <v>230338.4</v>
      </c>
      <c r="E429" s="37">
        <v>7054.91</v>
      </c>
      <c r="F429" s="37">
        <v>18159.490000000002</v>
      </c>
      <c r="G429" s="37">
        <v>11462.73</v>
      </c>
      <c r="H429" s="37">
        <v>3584.03</v>
      </c>
      <c r="I429" s="37">
        <v>10143.540000000001</v>
      </c>
      <c r="J429" s="37">
        <v>1440.93</v>
      </c>
      <c r="K429" s="37">
        <v>1035.44</v>
      </c>
      <c r="L429" s="38">
        <v>0</v>
      </c>
      <c r="M429" s="37">
        <v>0</v>
      </c>
      <c r="N429" s="58">
        <f t="shared" si="6"/>
        <v>810236.3</v>
      </c>
    </row>
    <row r="430" spans="1:14" s="48" customFormat="1" ht="15.6" x14ac:dyDescent="0.3">
      <c r="A430" s="41" t="s">
        <v>852</v>
      </c>
      <c r="B430" s="42" t="s">
        <v>853</v>
      </c>
      <c r="C430" s="37">
        <v>132317.56</v>
      </c>
      <c r="D430" s="37">
        <v>51469.22</v>
      </c>
      <c r="E430" s="37">
        <v>1752.23</v>
      </c>
      <c r="F430" s="37">
        <v>4741.13</v>
      </c>
      <c r="G430" s="37">
        <v>1476.01</v>
      </c>
      <c r="H430" s="37">
        <v>861.17</v>
      </c>
      <c r="I430" s="37">
        <v>1796.46</v>
      </c>
      <c r="J430" s="37">
        <v>325.91000000000003</v>
      </c>
      <c r="K430" s="37">
        <v>232.58</v>
      </c>
      <c r="L430" s="38">
        <v>0</v>
      </c>
      <c r="M430" s="37">
        <v>0</v>
      </c>
      <c r="N430" s="58">
        <f t="shared" si="6"/>
        <v>194972.27000000002</v>
      </c>
    </row>
    <row r="431" spans="1:14" s="48" customFormat="1" ht="15.6" x14ac:dyDescent="0.3">
      <c r="A431" s="41" t="s">
        <v>854</v>
      </c>
      <c r="B431" s="42" t="s">
        <v>855</v>
      </c>
      <c r="C431" s="37">
        <v>87044.65</v>
      </c>
      <c r="D431" s="37">
        <v>33411.199999999997</v>
      </c>
      <c r="E431" s="37">
        <v>1409.63</v>
      </c>
      <c r="F431" s="37">
        <v>4118.76</v>
      </c>
      <c r="G431" s="37">
        <v>1124.8</v>
      </c>
      <c r="H431" s="37">
        <v>483.37</v>
      </c>
      <c r="I431" s="37">
        <v>869.24</v>
      </c>
      <c r="J431" s="37">
        <v>298.60000000000002</v>
      </c>
      <c r="K431" s="37">
        <v>77.69</v>
      </c>
      <c r="L431" s="38">
        <v>0</v>
      </c>
      <c r="M431" s="37">
        <v>0</v>
      </c>
      <c r="N431" s="58">
        <f t="shared" si="6"/>
        <v>128837.94</v>
      </c>
    </row>
    <row r="432" spans="1:14" s="48" customFormat="1" ht="15.6" x14ac:dyDescent="0.3">
      <c r="A432" s="41" t="s">
        <v>856</v>
      </c>
      <c r="B432" s="42" t="s">
        <v>857</v>
      </c>
      <c r="C432" s="37">
        <v>308182.90000000002</v>
      </c>
      <c r="D432" s="37">
        <v>220121.63</v>
      </c>
      <c r="E432" s="37">
        <v>4150.78</v>
      </c>
      <c r="F432" s="37">
        <v>10449.049999999999</v>
      </c>
      <c r="G432" s="37">
        <v>9518.7900000000009</v>
      </c>
      <c r="H432" s="37">
        <v>2151.0700000000002</v>
      </c>
      <c r="I432" s="37">
        <v>7268.92</v>
      </c>
      <c r="J432" s="37">
        <v>761.08</v>
      </c>
      <c r="K432" s="37">
        <v>648.59</v>
      </c>
      <c r="L432" s="38">
        <v>0</v>
      </c>
      <c r="M432" s="37">
        <v>0</v>
      </c>
      <c r="N432" s="58">
        <f t="shared" si="6"/>
        <v>563252.81000000006</v>
      </c>
    </row>
    <row r="433" spans="1:14" s="48" customFormat="1" ht="15.6" x14ac:dyDescent="0.3">
      <c r="A433" s="41" t="s">
        <v>858</v>
      </c>
      <c r="B433" s="42" t="s">
        <v>859</v>
      </c>
      <c r="C433" s="37">
        <v>1428821.54</v>
      </c>
      <c r="D433" s="37">
        <v>95462.24</v>
      </c>
      <c r="E433" s="37">
        <v>14228.21</v>
      </c>
      <c r="F433" s="37">
        <v>8947.49</v>
      </c>
      <c r="G433" s="37">
        <v>5123.91</v>
      </c>
      <c r="H433" s="37">
        <v>15595.56</v>
      </c>
      <c r="I433" s="37">
        <v>39499.83</v>
      </c>
      <c r="J433" s="37">
        <v>556.4</v>
      </c>
      <c r="K433" s="37">
        <v>7535.2</v>
      </c>
      <c r="L433" s="38">
        <v>9428</v>
      </c>
      <c r="M433" s="37">
        <v>0</v>
      </c>
      <c r="N433" s="58">
        <f t="shared" si="6"/>
        <v>1625198.38</v>
      </c>
    </row>
    <row r="434" spans="1:14" s="48" customFormat="1" ht="15.6" x14ac:dyDescent="0.3">
      <c r="A434" s="41" t="s">
        <v>860</v>
      </c>
      <c r="B434" s="42" t="s">
        <v>861</v>
      </c>
      <c r="C434" s="37">
        <v>583807.16</v>
      </c>
      <c r="D434" s="37">
        <v>73971.8</v>
      </c>
      <c r="E434" s="37">
        <v>7275.62</v>
      </c>
      <c r="F434" s="37">
        <v>16577.580000000002</v>
      </c>
      <c r="G434" s="37">
        <v>22722.41</v>
      </c>
      <c r="H434" s="37">
        <v>4449.95</v>
      </c>
      <c r="I434" s="37">
        <v>17227.82</v>
      </c>
      <c r="J434" s="37">
        <v>1197.58</v>
      </c>
      <c r="K434" s="37">
        <v>1542.09</v>
      </c>
      <c r="L434" s="38">
        <v>13453</v>
      </c>
      <c r="M434" s="37">
        <v>0</v>
      </c>
      <c r="N434" s="58">
        <f t="shared" si="6"/>
        <v>742225.00999999989</v>
      </c>
    </row>
    <row r="435" spans="1:14" s="48" customFormat="1" ht="15.6" x14ac:dyDescent="0.3">
      <c r="A435" s="41" t="s">
        <v>862</v>
      </c>
      <c r="B435" s="42" t="s">
        <v>863</v>
      </c>
      <c r="C435" s="37">
        <v>902236.2</v>
      </c>
      <c r="D435" s="37">
        <v>149361.19</v>
      </c>
      <c r="E435" s="37">
        <v>10275.200000000001</v>
      </c>
      <c r="F435" s="37">
        <v>21478.74</v>
      </c>
      <c r="G435" s="37">
        <v>41206.44</v>
      </c>
      <c r="H435" s="37">
        <v>7249.67</v>
      </c>
      <c r="I435" s="37">
        <v>31282.2</v>
      </c>
      <c r="J435" s="37">
        <v>1626.31</v>
      </c>
      <c r="K435" s="37">
        <v>2708.52</v>
      </c>
      <c r="L435" s="38">
        <v>0</v>
      </c>
      <c r="M435" s="37">
        <v>0</v>
      </c>
      <c r="N435" s="58">
        <f t="shared" si="6"/>
        <v>1167424.4699999997</v>
      </c>
    </row>
    <row r="436" spans="1:14" s="48" customFormat="1" ht="15.6" x14ac:dyDescent="0.3">
      <c r="A436" s="41" t="s">
        <v>864</v>
      </c>
      <c r="B436" s="42" t="s">
        <v>865</v>
      </c>
      <c r="C436" s="37">
        <v>186634.28</v>
      </c>
      <c r="D436" s="37">
        <v>54904</v>
      </c>
      <c r="E436" s="37">
        <v>2648.2</v>
      </c>
      <c r="F436" s="37">
        <v>6725.97</v>
      </c>
      <c r="G436" s="37">
        <v>5577.58</v>
      </c>
      <c r="H436" s="37">
        <v>1284.75</v>
      </c>
      <c r="I436" s="37">
        <v>4227.8999999999996</v>
      </c>
      <c r="J436" s="37">
        <v>489.92</v>
      </c>
      <c r="K436" s="37">
        <v>373.39</v>
      </c>
      <c r="L436" s="38">
        <v>0</v>
      </c>
      <c r="M436" s="37">
        <v>0</v>
      </c>
      <c r="N436" s="58">
        <f t="shared" si="6"/>
        <v>262865.99</v>
      </c>
    </row>
    <row r="437" spans="1:14" s="48" customFormat="1" ht="15.6" x14ac:dyDescent="0.3">
      <c r="A437" s="41" t="s">
        <v>866</v>
      </c>
      <c r="B437" s="42" t="s">
        <v>867</v>
      </c>
      <c r="C437" s="37">
        <v>157480.57</v>
      </c>
      <c r="D437" s="37">
        <v>69369.27</v>
      </c>
      <c r="E437" s="37">
        <v>2329.2800000000002</v>
      </c>
      <c r="F437" s="37">
        <v>6256.96</v>
      </c>
      <c r="G437" s="37">
        <v>3788.98</v>
      </c>
      <c r="H437" s="37">
        <v>1010.14</v>
      </c>
      <c r="I437" s="37">
        <v>2878.86</v>
      </c>
      <c r="J437" s="37">
        <v>464.96</v>
      </c>
      <c r="K437" s="37">
        <v>253.9</v>
      </c>
      <c r="L437" s="38">
        <v>5695</v>
      </c>
      <c r="M437" s="37">
        <v>0</v>
      </c>
      <c r="N437" s="58">
        <f t="shared" si="6"/>
        <v>249527.92</v>
      </c>
    </row>
    <row r="438" spans="1:14" s="48" customFormat="1" ht="15.6" x14ac:dyDescent="0.3">
      <c r="A438" s="41" t="s">
        <v>868</v>
      </c>
      <c r="B438" s="42" t="s">
        <v>869</v>
      </c>
      <c r="C438" s="37">
        <v>80364.479999999996</v>
      </c>
      <c r="D438" s="37">
        <v>51431.21</v>
      </c>
      <c r="E438" s="37">
        <v>1318.9</v>
      </c>
      <c r="F438" s="37">
        <v>3927.85</v>
      </c>
      <c r="G438" s="37">
        <v>781.96</v>
      </c>
      <c r="H438" s="37">
        <v>429.98</v>
      </c>
      <c r="I438" s="37">
        <v>628.38</v>
      </c>
      <c r="J438" s="37">
        <v>281.33</v>
      </c>
      <c r="K438" s="37">
        <v>58.43</v>
      </c>
      <c r="L438" s="38">
        <v>0</v>
      </c>
      <c r="M438" s="37">
        <v>0</v>
      </c>
      <c r="N438" s="58">
        <f t="shared" si="6"/>
        <v>139222.51999999999</v>
      </c>
    </row>
    <row r="439" spans="1:14" s="48" customFormat="1" ht="15.6" x14ac:dyDescent="0.3">
      <c r="A439" s="41" t="s">
        <v>870</v>
      </c>
      <c r="B439" s="42" t="s">
        <v>871</v>
      </c>
      <c r="C439" s="37">
        <v>157297.27000000002</v>
      </c>
      <c r="D439" s="37">
        <v>53387.09</v>
      </c>
      <c r="E439" s="37">
        <v>2055.54</v>
      </c>
      <c r="F439" s="37">
        <v>4829.63</v>
      </c>
      <c r="G439" s="37">
        <v>4492.12</v>
      </c>
      <c r="H439" s="37">
        <v>1170.1300000000001</v>
      </c>
      <c r="I439" s="37">
        <v>3884.93</v>
      </c>
      <c r="J439" s="37">
        <v>349.01</v>
      </c>
      <c r="K439" s="37">
        <v>389.27</v>
      </c>
      <c r="L439" s="38">
        <v>9734</v>
      </c>
      <c r="M439" s="37">
        <v>0</v>
      </c>
      <c r="N439" s="58">
        <f t="shared" si="6"/>
        <v>237588.99000000002</v>
      </c>
    </row>
    <row r="440" spans="1:14" s="48" customFormat="1" ht="15.6" x14ac:dyDescent="0.3">
      <c r="A440" s="41" t="s">
        <v>872</v>
      </c>
      <c r="B440" s="42" t="s">
        <v>873</v>
      </c>
      <c r="C440" s="37">
        <v>132051.28999999998</v>
      </c>
      <c r="D440" s="37">
        <v>56213.69</v>
      </c>
      <c r="E440" s="37">
        <v>1998.83</v>
      </c>
      <c r="F440" s="37">
        <v>5561.62</v>
      </c>
      <c r="G440" s="37">
        <v>2204.35</v>
      </c>
      <c r="H440" s="37">
        <v>804.47</v>
      </c>
      <c r="I440" s="37">
        <v>1848.73</v>
      </c>
      <c r="J440" s="37">
        <v>415.68</v>
      </c>
      <c r="K440" s="37">
        <v>178.29</v>
      </c>
      <c r="L440" s="38">
        <v>5603</v>
      </c>
      <c r="M440" s="37">
        <v>0</v>
      </c>
      <c r="N440" s="58">
        <f t="shared" si="6"/>
        <v>206879.94999999998</v>
      </c>
    </row>
    <row r="441" spans="1:14" s="48" customFormat="1" ht="15.6" x14ac:dyDescent="0.3">
      <c r="A441" s="41" t="s">
        <v>874</v>
      </c>
      <c r="B441" s="42" t="s">
        <v>875</v>
      </c>
      <c r="C441" s="37">
        <v>213474.36</v>
      </c>
      <c r="D441" s="37">
        <v>48130.400000000001</v>
      </c>
      <c r="E441" s="37">
        <v>2942.43</v>
      </c>
      <c r="F441" s="37">
        <v>7453.67</v>
      </c>
      <c r="G441" s="37">
        <v>6871.22</v>
      </c>
      <c r="H441" s="37">
        <v>1477.67</v>
      </c>
      <c r="I441" s="37">
        <v>5044.6099999999997</v>
      </c>
      <c r="J441" s="37">
        <v>545.30999999999995</v>
      </c>
      <c r="K441" s="37">
        <v>436.79</v>
      </c>
      <c r="L441" s="38">
        <v>8346</v>
      </c>
      <c r="M441" s="37">
        <v>0</v>
      </c>
      <c r="N441" s="58">
        <f t="shared" si="6"/>
        <v>294722.4599999999</v>
      </c>
    </row>
    <row r="442" spans="1:14" s="48" customFormat="1" ht="15.6" x14ac:dyDescent="0.3">
      <c r="A442" s="41" t="s">
        <v>876</v>
      </c>
      <c r="B442" s="42" t="s">
        <v>877</v>
      </c>
      <c r="C442" s="37">
        <v>326115.46000000002</v>
      </c>
      <c r="D442" s="37">
        <v>67451.8</v>
      </c>
      <c r="E442" s="37">
        <v>4043.82</v>
      </c>
      <c r="F442" s="37">
        <v>10452.75</v>
      </c>
      <c r="G442" s="37">
        <v>10027</v>
      </c>
      <c r="H442" s="37">
        <v>2237.15</v>
      </c>
      <c r="I442" s="37">
        <v>7590.99</v>
      </c>
      <c r="J442" s="37">
        <v>752.6</v>
      </c>
      <c r="K442" s="37">
        <v>672.15</v>
      </c>
      <c r="L442" s="38">
        <v>0</v>
      </c>
      <c r="M442" s="37">
        <v>0</v>
      </c>
      <c r="N442" s="58">
        <f t="shared" si="6"/>
        <v>429343.72000000003</v>
      </c>
    </row>
    <row r="443" spans="1:14" s="48" customFormat="1" ht="15.6" x14ac:dyDescent="0.3">
      <c r="A443" s="41" t="s">
        <v>878</v>
      </c>
      <c r="B443" s="42" t="s">
        <v>879</v>
      </c>
      <c r="C443" s="37">
        <v>578447</v>
      </c>
      <c r="D443" s="37">
        <v>76513.73</v>
      </c>
      <c r="E443" s="37">
        <v>6354.45</v>
      </c>
      <c r="F443" s="37">
        <v>8745.94</v>
      </c>
      <c r="G443" s="37">
        <v>9068.4699999999993</v>
      </c>
      <c r="H443" s="37">
        <v>5558.11</v>
      </c>
      <c r="I443" s="37">
        <v>15931.04</v>
      </c>
      <c r="J443" s="37">
        <v>612.22</v>
      </c>
      <c r="K443" s="37">
        <v>2445.4899999999998</v>
      </c>
      <c r="L443" s="38">
        <v>0</v>
      </c>
      <c r="M443" s="37">
        <v>0</v>
      </c>
      <c r="N443" s="58">
        <f t="shared" si="6"/>
        <v>703676.44999999984</v>
      </c>
    </row>
    <row r="444" spans="1:14" s="48" customFormat="1" ht="15.6" x14ac:dyDescent="0.3">
      <c r="A444" s="41" t="s">
        <v>880</v>
      </c>
      <c r="B444" s="42" t="s">
        <v>881</v>
      </c>
      <c r="C444" s="37">
        <v>118320.44</v>
      </c>
      <c r="D444" s="37">
        <v>43616.800000000003</v>
      </c>
      <c r="E444" s="37">
        <v>1808.73</v>
      </c>
      <c r="F444" s="37">
        <v>5071.1499999999996</v>
      </c>
      <c r="G444" s="37">
        <v>2326.5300000000002</v>
      </c>
      <c r="H444" s="37">
        <v>712.51</v>
      </c>
      <c r="I444" s="37">
        <v>1715.47</v>
      </c>
      <c r="J444" s="37">
        <v>370.06</v>
      </c>
      <c r="K444" s="37">
        <v>152.88</v>
      </c>
      <c r="L444" s="38">
        <v>8079</v>
      </c>
      <c r="M444" s="37">
        <v>0</v>
      </c>
      <c r="N444" s="58">
        <f t="shared" si="6"/>
        <v>182173.57</v>
      </c>
    </row>
    <row r="445" spans="1:14" s="48" customFormat="1" ht="15.6" x14ac:dyDescent="0.3">
      <c r="A445" s="41" t="s">
        <v>882</v>
      </c>
      <c r="B445" s="42" t="s">
        <v>883</v>
      </c>
      <c r="C445" s="37">
        <v>890412.17</v>
      </c>
      <c r="D445" s="37">
        <v>72142.600000000006</v>
      </c>
      <c r="E445" s="37">
        <v>9347.26</v>
      </c>
      <c r="F445" s="37">
        <v>26148.73</v>
      </c>
      <c r="G445" s="37">
        <v>24188.560000000001</v>
      </c>
      <c r="H445" s="37">
        <v>5847.12</v>
      </c>
      <c r="I445" s="37">
        <v>18847.73</v>
      </c>
      <c r="J445" s="37">
        <v>1535.32</v>
      </c>
      <c r="K445" s="37">
        <v>1721.07</v>
      </c>
      <c r="L445" s="38">
        <v>0</v>
      </c>
      <c r="M445" s="37">
        <v>0</v>
      </c>
      <c r="N445" s="58">
        <f t="shared" si="6"/>
        <v>1050190.56</v>
      </c>
    </row>
    <row r="446" spans="1:14" s="48" customFormat="1" ht="15.6" x14ac:dyDescent="0.3">
      <c r="A446" s="41" t="s">
        <v>884</v>
      </c>
      <c r="B446" s="42" t="s">
        <v>885</v>
      </c>
      <c r="C446" s="37">
        <v>176020.42</v>
      </c>
      <c r="D446" s="37">
        <v>52639.199999999997</v>
      </c>
      <c r="E446" s="37">
        <v>2613.89</v>
      </c>
      <c r="F446" s="37">
        <v>6862.12</v>
      </c>
      <c r="G446" s="37">
        <v>4610.16</v>
      </c>
      <c r="H446" s="37">
        <v>1151.6400000000001</v>
      </c>
      <c r="I446" s="37">
        <v>3443.66</v>
      </c>
      <c r="J446" s="37">
        <v>579.54</v>
      </c>
      <c r="K446" s="37">
        <v>298.18</v>
      </c>
      <c r="L446" s="38">
        <v>0</v>
      </c>
      <c r="M446" s="37">
        <v>0</v>
      </c>
      <c r="N446" s="58">
        <f t="shared" si="6"/>
        <v>248218.81000000003</v>
      </c>
    </row>
    <row r="447" spans="1:14" s="48" customFormat="1" ht="15.6" x14ac:dyDescent="0.3">
      <c r="A447" s="41" t="s">
        <v>886</v>
      </c>
      <c r="B447" s="42" t="s">
        <v>887</v>
      </c>
      <c r="C447" s="37">
        <v>1821518.61</v>
      </c>
      <c r="D447" s="37">
        <v>2714009.63</v>
      </c>
      <c r="E447" s="37">
        <v>20033.599999999999</v>
      </c>
      <c r="F447" s="37">
        <v>38234.46</v>
      </c>
      <c r="G447" s="37">
        <v>64146.78</v>
      </c>
      <c r="H447" s="37">
        <v>15370.73</v>
      </c>
      <c r="I447" s="37">
        <v>57168.41</v>
      </c>
      <c r="J447" s="37">
        <v>2650.89</v>
      </c>
      <c r="K447" s="37">
        <v>6070.33</v>
      </c>
      <c r="L447" s="38">
        <v>458420</v>
      </c>
      <c r="M447" s="37">
        <v>0</v>
      </c>
      <c r="N447" s="58">
        <f t="shared" si="6"/>
        <v>5197623.4400000004</v>
      </c>
    </row>
    <row r="448" spans="1:14" s="48" customFormat="1" ht="15.6" x14ac:dyDescent="0.3">
      <c r="A448" s="41" t="s">
        <v>888</v>
      </c>
      <c r="B448" s="42" t="s">
        <v>889</v>
      </c>
      <c r="C448" s="37">
        <v>123382.03</v>
      </c>
      <c r="D448" s="37">
        <v>79168.91</v>
      </c>
      <c r="E448" s="37">
        <v>1851.14</v>
      </c>
      <c r="F448" s="37">
        <v>5386.42</v>
      </c>
      <c r="G448" s="37">
        <v>2008.62</v>
      </c>
      <c r="H448" s="37">
        <v>705.47</v>
      </c>
      <c r="I448" s="37">
        <v>1520.49</v>
      </c>
      <c r="J448" s="37">
        <v>407.45</v>
      </c>
      <c r="K448" s="37">
        <v>131.65</v>
      </c>
      <c r="L448" s="38">
        <v>5268</v>
      </c>
      <c r="M448" s="37">
        <v>0</v>
      </c>
      <c r="N448" s="58">
        <f t="shared" si="6"/>
        <v>219830.18000000002</v>
      </c>
    </row>
    <row r="449" spans="1:14" s="48" customFormat="1" ht="15.6" x14ac:dyDescent="0.3">
      <c r="A449" s="41" t="s">
        <v>890</v>
      </c>
      <c r="B449" s="42" t="s">
        <v>891</v>
      </c>
      <c r="C449" s="37">
        <v>589427.19999999995</v>
      </c>
      <c r="D449" s="37">
        <v>141002.94</v>
      </c>
      <c r="E449" s="37">
        <v>6737.28</v>
      </c>
      <c r="F449" s="37">
        <v>12436.03</v>
      </c>
      <c r="G449" s="37">
        <v>22748.93</v>
      </c>
      <c r="H449" s="37">
        <v>5053.8900000000003</v>
      </c>
      <c r="I449" s="37">
        <v>19821.060000000001</v>
      </c>
      <c r="J449" s="37">
        <v>1055.28</v>
      </c>
      <c r="K449" s="37">
        <v>2008.29</v>
      </c>
      <c r="L449" s="38">
        <v>0</v>
      </c>
      <c r="M449" s="37">
        <v>0</v>
      </c>
      <c r="N449" s="58">
        <f t="shared" si="6"/>
        <v>800290.90000000014</v>
      </c>
    </row>
    <row r="450" spans="1:14" s="48" customFormat="1" ht="15.6" x14ac:dyDescent="0.3">
      <c r="A450" s="41" t="s">
        <v>892</v>
      </c>
      <c r="B450" s="42" t="s">
        <v>893</v>
      </c>
      <c r="C450" s="37">
        <v>111829.81</v>
      </c>
      <c r="D450" s="37">
        <v>35891</v>
      </c>
      <c r="E450" s="37">
        <v>1505.66</v>
      </c>
      <c r="F450" s="37">
        <v>3221.22</v>
      </c>
      <c r="G450" s="37">
        <v>614.21</v>
      </c>
      <c r="H450" s="37">
        <v>895.31</v>
      </c>
      <c r="I450" s="37">
        <v>1866.97</v>
      </c>
      <c r="J450" s="37">
        <v>232.94</v>
      </c>
      <c r="K450" s="37">
        <v>323.14</v>
      </c>
      <c r="L450" s="38">
        <v>1237</v>
      </c>
      <c r="M450" s="37">
        <v>0</v>
      </c>
      <c r="N450" s="58">
        <f t="shared" si="6"/>
        <v>157617.26</v>
      </c>
    </row>
    <row r="451" spans="1:14" s="48" customFormat="1" ht="15.6" x14ac:dyDescent="0.3">
      <c r="A451" s="41" t="s">
        <v>894</v>
      </c>
      <c r="B451" s="42" t="s">
        <v>895</v>
      </c>
      <c r="C451" s="37">
        <v>79154.73000000001</v>
      </c>
      <c r="D451" s="37">
        <v>33482.910000000003</v>
      </c>
      <c r="E451" s="37">
        <v>1110.49</v>
      </c>
      <c r="F451" s="37">
        <v>3141</v>
      </c>
      <c r="G451" s="37">
        <v>1054.3</v>
      </c>
      <c r="H451" s="37">
        <v>482.38</v>
      </c>
      <c r="I451" s="37">
        <v>1015.31</v>
      </c>
      <c r="J451" s="37">
        <v>219.55</v>
      </c>
      <c r="K451" s="37">
        <v>111.3</v>
      </c>
      <c r="L451" s="38">
        <v>0</v>
      </c>
      <c r="M451" s="37">
        <v>0</v>
      </c>
      <c r="N451" s="58">
        <f t="shared" si="6"/>
        <v>119771.97000000003</v>
      </c>
    </row>
    <row r="452" spans="1:14" s="48" customFormat="1" ht="15.6" x14ac:dyDescent="0.3">
      <c r="A452" s="41" t="s">
        <v>896</v>
      </c>
      <c r="B452" s="42" t="s">
        <v>897</v>
      </c>
      <c r="C452" s="37">
        <v>87644.07</v>
      </c>
      <c r="D452" s="37">
        <v>38803.93</v>
      </c>
      <c r="E452" s="37">
        <v>1404.17</v>
      </c>
      <c r="F452" s="37">
        <v>4113.8</v>
      </c>
      <c r="G452" s="37">
        <v>1181.93</v>
      </c>
      <c r="H452" s="37">
        <v>485.93</v>
      </c>
      <c r="I452" s="37">
        <v>900.68</v>
      </c>
      <c r="J452" s="37">
        <v>302.94</v>
      </c>
      <c r="K452" s="37">
        <v>77.98</v>
      </c>
      <c r="L452" s="38">
        <v>0</v>
      </c>
      <c r="M452" s="37">
        <v>0</v>
      </c>
      <c r="N452" s="58">
        <f t="shared" si="6"/>
        <v>134915.43</v>
      </c>
    </row>
    <row r="453" spans="1:14" s="48" customFormat="1" ht="15.6" x14ac:dyDescent="0.3">
      <c r="A453" s="41" t="s">
        <v>898</v>
      </c>
      <c r="B453" s="42" t="s">
        <v>899</v>
      </c>
      <c r="C453" s="37">
        <v>169665.25</v>
      </c>
      <c r="D453" s="37">
        <v>51739.199999999997</v>
      </c>
      <c r="E453" s="37">
        <v>2438</v>
      </c>
      <c r="F453" s="37">
        <v>6410.18</v>
      </c>
      <c r="G453" s="37">
        <v>4178.88</v>
      </c>
      <c r="H453" s="37">
        <v>1123.54</v>
      </c>
      <c r="I453" s="37">
        <v>3321.5</v>
      </c>
      <c r="J453" s="37">
        <v>464.9</v>
      </c>
      <c r="K453" s="37">
        <v>303.76</v>
      </c>
      <c r="L453" s="38">
        <v>0</v>
      </c>
      <c r="M453" s="37">
        <v>0</v>
      </c>
      <c r="N453" s="58">
        <f t="shared" si="6"/>
        <v>239645.21000000002</v>
      </c>
    </row>
    <row r="454" spans="1:14" s="48" customFormat="1" ht="15.6" x14ac:dyDescent="0.3">
      <c r="A454" s="41" t="s">
        <v>900</v>
      </c>
      <c r="B454" s="42" t="s">
        <v>901</v>
      </c>
      <c r="C454" s="37">
        <v>441110.54</v>
      </c>
      <c r="D454" s="37">
        <v>235954.88</v>
      </c>
      <c r="E454" s="37">
        <v>5464.94</v>
      </c>
      <c r="F454" s="37">
        <v>12567.58</v>
      </c>
      <c r="G454" s="37">
        <v>14863.87</v>
      </c>
      <c r="H454" s="37">
        <v>3327.01</v>
      </c>
      <c r="I454" s="37">
        <v>12055.19</v>
      </c>
      <c r="J454" s="37">
        <v>998.96</v>
      </c>
      <c r="K454" s="37">
        <v>1136.73</v>
      </c>
      <c r="L454" s="38">
        <v>0</v>
      </c>
      <c r="M454" s="37">
        <v>0</v>
      </c>
      <c r="N454" s="58">
        <f t="shared" si="6"/>
        <v>727479.69999999972</v>
      </c>
    </row>
    <row r="455" spans="1:14" s="48" customFormat="1" ht="15.6" x14ac:dyDescent="0.3">
      <c r="A455" s="41" t="s">
        <v>902</v>
      </c>
      <c r="B455" s="42" t="s">
        <v>903</v>
      </c>
      <c r="C455" s="37">
        <v>991182.47</v>
      </c>
      <c r="D455" s="37">
        <v>468841.95</v>
      </c>
      <c r="E455" s="37">
        <v>11657.16</v>
      </c>
      <c r="F455" s="37">
        <v>24362.57</v>
      </c>
      <c r="G455" s="37">
        <v>42472.49</v>
      </c>
      <c r="H455" s="37">
        <v>7988.93</v>
      </c>
      <c r="I455" s="37">
        <v>33047.97</v>
      </c>
      <c r="J455" s="37">
        <v>1784.85</v>
      </c>
      <c r="K455" s="37">
        <v>2980.09</v>
      </c>
      <c r="L455" s="38">
        <v>0</v>
      </c>
      <c r="M455" s="37">
        <v>0</v>
      </c>
      <c r="N455" s="58">
        <f t="shared" si="6"/>
        <v>1584318.48</v>
      </c>
    </row>
    <row r="456" spans="1:14" s="48" customFormat="1" ht="15.6" x14ac:dyDescent="0.3">
      <c r="A456" s="41" t="s">
        <v>904</v>
      </c>
      <c r="B456" s="42" t="s">
        <v>905</v>
      </c>
      <c r="C456" s="37">
        <v>186476</v>
      </c>
      <c r="D456" s="37">
        <v>42639.199999999997</v>
      </c>
      <c r="E456" s="37">
        <v>2483.1</v>
      </c>
      <c r="F456" s="37">
        <v>6135.6</v>
      </c>
      <c r="G456" s="37">
        <v>6266.98</v>
      </c>
      <c r="H456" s="37">
        <v>1326.71</v>
      </c>
      <c r="I456" s="37">
        <v>4687.8</v>
      </c>
      <c r="J456" s="37">
        <v>439.38</v>
      </c>
      <c r="K456" s="37">
        <v>413.34</v>
      </c>
      <c r="L456" s="38">
        <v>0</v>
      </c>
      <c r="M456" s="37">
        <v>0</v>
      </c>
      <c r="N456" s="58">
        <f t="shared" si="6"/>
        <v>250868.11000000002</v>
      </c>
    </row>
    <row r="457" spans="1:14" s="48" customFormat="1" ht="15.6" x14ac:dyDescent="0.3">
      <c r="A457" s="41" t="s">
        <v>906</v>
      </c>
      <c r="B457" s="42" t="s">
        <v>907</v>
      </c>
      <c r="C457" s="37">
        <v>266587.15999999997</v>
      </c>
      <c r="D457" s="37">
        <v>63065.23</v>
      </c>
      <c r="E457" s="37">
        <v>3476.35</v>
      </c>
      <c r="F457" s="37">
        <v>8002.41</v>
      </c>
      <c r="G457" s="37">
        <v>8166.69</v>
      </c>
      <c r="H457" s="37">
        <v>2010.66</v>
      </c>
      <c r="I457" s="37">
        <v>6887.76</v>
      </c>
      <c r="J457" s="37">
        <v>625.66999999999996</v>
      </c>
      <c r="K457" s="37">
        <v>679.45</v>
      </c>
      <c r="L457" s="38">
        <v>0</v>
      </c>
      <c r="M457" s="37">
        <v>0</v>
      </c>
      <c r="N457" s="58">
        <f t="shared" ref="N457:N520" si="7">SUM(C457:M457)</f>
        <v>359501.37999999989</v>
      </c>
    </row>
    <row r="458" spans="1:14" s="48" customFormat="1" ht="15.6" x14ac:dyDescent="0.3">
      <c r="A458" s="41" t="s">
        <v>908</v>
      </c>
      <c r="B458" s="42" t="s">
        <v>909</v>
      </c>
      <c r="C458" s="37">
        <v>824945.61</v>
      </c>
      <c r="D458" s="37">
        <v>85151</v>
      </c>
      <c r="E458" s="37">
        <v>10104.799999999999</v>
      </c>
      <c r="F458" s="37">
        <v>22540.29</v>
      </c>
      <c r="G458" s="37">
        <v>36240.74</v>
      </c>
      <c r="H458" s="37">
        <v>6382</v>
      </c>
      <c r="I458" s="37">
        <v>26003</v>
      </c>
      <c r="J458" s="37">
        <v>1643.43</v>
      </c>
      <c r="K458" s="37">
        <v>2258.2800000000002</v>
      </c>
      <c r="L458" s="38">
        <v>0</v>
      </c>
      <c r="M458" s="37">
        <v>0</v>
      </c>
      <c r="N458" s="58">
        <f t="shared" si="7"/>
        <v>1015269.1500000001</v>
      </c>
    </row>
    <row r="459" spans="1:14" s="48" customFormat="1" ht="15.6" x14ac:dyDescent="0.3">
      <c r="A459" s="41" t="s">
        <v>910</v>
      </c>
      <c r="B459" s="42" t="s">
        <v>911</v>
      </c>
      <c r="C459" s="37">
        <v>153537.16</v>
      </c>
      <c r="D459" s="37">
        <v>58831.42</v>
      </c>
      <c r="E459" s="37">
        <v>2286.77</v>
      </c>
      <c r="F459" s="37">
        <v>6010.17</v>
      </c>
      <c r="G459" s="37">
        <v>2659.1</v>
      </c>
      <c r="H459" s="37">
        <v>1012.01</v>
      </c>
      <c r="I459" s="37">
        <v>2415.5500000000002</v>
      </c>
      <c r="J459" s="37">
        <v>435.72</v>
      </c>
      <c r="K459" s="37">
        <v>267.73</v>
      </c>
      <c r="L459" s="38">
        <v>2346</v>
      </c>
      <c r="M459" s="37">
        <v>0</v>
      </c>
      <c r="N459" s="58">
        <f t="shared" si="7"/>
        <v>229801.63000000003</v>
      </c>
    </row>
    <row r="460" spans="1:14" s="48" customFormat="1" ht="15.6" x14ac:dyDescent="0.3">
      <c r="A460" s="41" t="s">
        <v>912</v>
      </c>
      <c r="B460" s="42" t="s">
        <v>913</v>
      </c>
      <c r="C460" s="37">
        <v>386694.18</v>
      </c>
      <c r="D460" s="37">
        <v>128752.19</v>
      </c>
      <c r="E460" s="37">
        <v>4952.04</v>
      </c>
      <c r="F460" s="37">
        <v>12418.16</v>
      </c>
      <c r="G460" s="37">
        <v>11217.26</v>
      </c>
      <c r="H460" s="37">
        <v>2717.65</v>
      </c>
      <c r="I460" s="37">
        <v>8883.7800000000007</v>
      </c>
      <c r="J460" s="37">
        <v>917.64</v>
      </c>
      <c r="K460" s="37">
        <v>839.08</v>
      </c>
      <c r="L460" s="38">
        <v>0</v>
      </c>
      <c r="M460" s="37">
        <v>0</v>
      </c>
      <c r="N460" s="58">
        <f t="shared" si="7"/>
        <v>557391.98</v>
      </c>
    </row>
    <row r="461" spans="1:14" s="48" customFormat="1" ht="15.6" x14ac:dyDescent="0.3">
      <c r="A461" s="41" t="s">
        <v>914</v>
      </c>
      <c r="B461" s="42" t="s">
        <v>915</v>
      </c>
      <c r="C461" s="37">
        <v>365451.99</v>
      </c>
      <c r="D461" s="37">
        <v>81099.98</v>
      </c>
      <c r="E461" s="37">
        <v>4165.29</v>
      </c>
      <c r="F461" s="37">
        <v>7045.53</v>
      </c>
      <c r="G461" s="37">
        <v>9707.7099999999991</v>
      </c>
      <c r="H461" s="37">
        <v>3273.91</v>
      </c>
      <c r="I461" s="37">
        <v>10906.67</v>
      </c>
      <c r="J461" s="37">
        <v>509.04</v>
      </c>
      <c r="K461" s="37">
        <v>1356.5</v>
      </c>
      <c r="L461" s="38">
        <v>0</v>
      </c>
      <c r="M461" s="37">
        <v>0</v>
      </c>
      <c r="N461" s="58">
        <f t="shared" si="7"/>
        <v>483516.61999999994</v>
      </c>
    </row>
    <row r="462" spans="1:14" s="48" customFormat="1" ht="15.6" x14ac:dyDescent="0.3">
      <c r="A462" s="41" t="s">
        <v>916</v>
      </c>
      <c r="B462" s="42" t="s">
        <v>917</v>
      </c>
      <c r="C462" s="37">
        <v>244318.21000000002</v>
      </c>
      <c r="D462" s="37">
        <v>46487.6</v>
      </c>
      <c r="E462" s="37">
        <v>3229.06</v>
      </c>
      <c r="F462" s="37">
        <v>7743.22</v>
      </c>
      <c r="G462" s="37">
        <v>8921.01</v>
      </c>
      <c r="H462" s="37">
        <v>1783.53</v>
      </c>
      <c r="I462" s="37">
        <v>6658.65</v>
      </c>
      <c r="J462" s="37">
        <v>576.36</v>
      </c>
      <c r="K462" s="37">
        <v>576.53</v>
      </c>
      <c r="L462" s="38">
        <v>0</v>
      </c>
      <c r="M462" s="37">
        <v>0</v>
      </c>
      <c r="N462" s="58">
        <f t="shared" si="7"/>
        <v>320294.17000000004</v>
      </c>
    </row>
    <row r="463" spans="1:14" s="48" customFormat="1" ht="15.6" x14ac:dyDescent="0.3">
      <c r="A463" s="41" t="s">
        <v>918</v>
      </c>
      <c r="B463" s="42" t="s">
        <v>919</v>
      </c>
      <c r="C463" s="37">
        <v>237805.25</v>
      </c>
      <c r="D463" s="37">
        <v>100446.59</v>
      </c>
      <c r="E463" s="37">
        <v>3060.88</v>
      </c>
      <c r="F463" s="37">
        <v>7553.47</v>
      </c>
      <c r="G463" s="37">
        <v>7296.85</v>
      </c>
      <c r="H463" s="37">
        <v>1694.32</v>
      </c>
      <c r="I463" s="37">
        <v>5744.15</v>
      </c>
      <c r="J463" s="37">
        <v>565.79999999999995</v>
      </c>
      <c r="K463" s="37">
        <v>532.72</v>
      </c>
      <c r="L463" s="38">
        <v>8338</v>
      </c>
      <c r="M463" s="37">
        <v>0</v>
      </c>
      <c r="N463" s="58">
        <f t="shared" si="7"/>
        <v>373038.02999999991</v>
      </c>
    </row>
    <row r="464" spans="1:14" s="48" customFormat="1" ht="15.6" x14ac:dyDescent="0.3">
      <c r="A464" s="41" t="s">
        <v>920</v>
      </c>
      <c r="B464" s="42" t="s">
        <v>921</v>
      </c>
      <c r="C464" s="37">
        <v>160567.81</v>
      </c>
      <c r="D464" s="37">
        <v>108418.35</v>
      </c>
      <c r="E464" s="37">
        <v>2132.9899999999998</v>
      </c>
      <c r="F464" s="37">
        <v>5283.85</v>
      </c>
      <c r="G464" s="37">
        <v>4131.8900000000003</v>
      </c>
      <c r="H464" s="37">
        <v>1138.6300000000001</v>
      </c>
      <c r="I464" s="37">
        <v>3529.52</v>
      </c>
      <c r="J464" s="37">
        <v>390.33</v>
      </c>
      <c r="K464" s="37">
        <v>352.7</v>
      </c>
      <c r="L464" s="38">
        <v>0</v>
      </c>
      <c r="M464" s="37">
        <v>0</v>
      </c>
      <c r="N464" s="58">
        <f t="shared" si="7"/>
        <v>285946.07000000007</v>
      </c>
    </row>
    <row r="465" spans="1:14" s="48" customFormat="1" ht="15.6" x14ac:dyDescent="0.3">
      <c r="A465" s="41" t="s">
        <v>922</v>
      </c>
      <c r="B465" s="42" t="s">
        <v>923</v>
      </c>
      <c r="C465" s="37">
        <v>301149.27</v>
      </c>
      <c r="D465" s="37">
        <v>56750.400000000001</v>
      </c>
      <c r="E465" s="37">
        <v>3998.51</v>
      </c>
      <c r="F465" s="37">
        <v>9202.77</v>
      </c>
      <c r="G465" s="37">
        <v>8315.75</v>
      </c>
      <c r="H465" s="37">
        <v>2268.42</v>
      </c>
      <c r="I465" s="37">
        <v>7351.58</v>
      </c>
      <c r="J465" s="37">
        <v>738.9</v>
      </c>
      <c r="K465" s="37">
        <v>761.92</v>
      </c>
      <c r="L465" s="38">
        <v>0</v>
      </c>
      <c r="M465" s="37">
        <v>0</v>
      </c>
      <c r="N465" s="58">
        <f t="shared" si="7"/>
        <v>390537.52000000008</v>
      </c>
    </row>
    <row r="466" spans="1:14" s="48" customFormat="1" ht="15.6" x14ac:dyDescent="0.3">
      <c r="A466" s="41" t="s">
        <v>924</v>
      </c>
      <c r="B466" s="42" t="s">
        <v>925</v>
      </c>
      <c r="C466" s="37">
        <v>173478.21000000002</v>
      </c>
      <c r="D466" s="37">
        <v>68890.78</v>
      </c>
      <c r="E466" s="37">
        <v>2171.54</v>
      </c>
      <c r="F466" s="37">
        <v>6449.97</v>
      </c>
      <c r="G466" s="37">
        <v>2830.78</v>
      </c>
      <c r="H466" s="37">
        <v>1026.25</v>
      </c>
      <c r="I466" s="37">
        <v>2388.84</v>
      </c>
      <c r="J466" s="37">
        <v>422.94</v>
      </c>
      <c r="K466" s="37">
        <v>232.5</v>
      </c>
      <c r="L466" s="38">
        <v>0</v>
      </c>
      <c r="M466" s="37">
        <v>0</v>
      </c>
      <c r="N466" s="58">
        <f t="shared" si="7"/>
        <v>257891.81000000003</v>
      </c>
    </row>
    <row r="467" spans="1:14" s="48" customFormat="1" ht="15.6" x14ac:dyDescent="0.3">
      <c r="A467" s="41" t="s">
        <v>926</v>
      </c>
      <c r="B467" s="42" t="s">
        <v>927</v>
      </c>
      <c r="C467" s="37">
        <v>382962.3</v>
      </c>
      <c r="D467" s="37">
        <v>158154.9</v>
      </c>
      <c r="E467" s="37">
        <v>4717.95</v>
      </c>
      <c r="F467" s="37">
        <v>11114.36</v>
      </c>
      <c r="G467" s="37">
        <v>11954.53</v>
      </c>
      <c r="H467" s="37">
        <v>2843.51</v>
      </c>
      <c r="I467" s="37">
        <v>9948.08</v>
      </c>
      <c r="J467" s="37">
        <v>818.78</v>
      </c>
      <c r="K467" s="37">
        <v>955.52</v>
      </c>
      <c r="L467" s="38">
        <v>0</v>
      </c>
      <c r="M467" s="37">
        <v>0</v>
      </c>
      <c r="N467" s="58">
        <f t="shared" si="7"/>
        <v>583469.92999999993</v>
      </c>
    </row>
    <row r="468" spans="1:14" s="48" customFormat="1" ht="15.6" x14ac:dyDescent="0.3">
      <c r="A468" s="41" t="s">
        <v>928</v>
      </c>
      <c r="B468" s="42" t="s">
        <v>929</v>
      </c>
      <c r="C468" s="37">
        <v>402306.1</v>
      </c>
      <c r="D468" s="37">
        <v>130354.06</v>
      </c>
      <c r="E468" s="37">
        <v>5231.0200000000004</v>
      </c>
      <c r="F468" s="37">
        <v>12345.18</v>
      </c>
      <c r="G468" s="37">
        <v>13206.72</v>
      </c>
      <c r="H468" s="37">
        <v>2979.79</v>
      </c>
      <c r="I468" s="37">
        <v>10491.87</v>
      </c>
      <c r="J468" s="37">
        <v>907.89</v>
      </c>
      <c r="K468" s="37">
        <v>986.48</v>
      </c>
      <c r="L468" s="38">
        <v>0</v>
      </c>
      <c r="M468" s="37">
        <v>0</v>
      </c>
      <c r="N468" s="58">
        <f t="shared" si="7"/>
        <v>578809.11</v>
      </c>
    </row>
    <row r="469" spans="1:14" s="48" customFormat="1" ht="15.6" x14ac:dyDescent="0.3">
      <c r="A469" s="41" t="s">
        <v>930</v>
      </c>
      <c r="B469" s="42" t="s">
        <v>931</v>
      </c>
      <c r="C469" s="37">
        <v>101412.85</v>
      </c>
      <c r="D469" s="37">
        <v>47851.76</v>
      </c>
      <c r="E469" s="37">
        <v>1531.97</v>
      </c>
      <c r="F469" s="37">
        <v>4577.32</v>
      </c>
      <c r="G469" s="37">
        <v>1326.7</v>
      </c>
      <c r="H469" s="37">
        <v>556.61</v>
      </c>
      <c r="I469" s="37">
        <v>1013.22</v>
      </c>
      <c r="J469" s="37">
        <v>326.11</v>
      </c>
      <c r="K469" s="37">
        <v>90.78</v>
      </c>
      <c r="L469" s="38">
        <v>0</v>
      </c>
      <c r="M469" s="37">
        <v>0</v>
      </c>
      <c r="N469" s="58">
        <f t="shared" si="7"/>
        <v>158687.32</v>
      </c>
    </row>
    <row r="470" spans="1:14" s="48" customFormat="1" ht="15.6" x14ac:dyDescent="0.3">
      <c r="A470" s="41" t="s">
        <v>932</v>
      </c>
      <c r="B470" s="42" t="s">
        <v>933</v>
      </c>
      <c r="C470" s="37">
        <v>343266.11</v>
      </c>
      <c r="D470" s="37">
        <v>108314.38</v>
      </c>
      <c r="E470" s="37">
        <v>4279.6400000000003</v>
      </c>
      <c r="F470" s="37">
        <v>10762.67</v>
      </c>
      <c r="G470" s="37">
        <v>11240.31</v>
      </c>
      <c r="H470" s="37">
        <v>2408.0700000000002</v>
      </c>
      <c r="I470" s="37">
        <v>8613.56</v>
      </c>
      <c r="J470" s="37">
        <v>818.63</v>
      </c>
      <c r="K470" s="37">
        <v>745.79</v>
      </c>
      <c r="L470" s="38">
        <v>29937</v>
      </c>
      <c r="M470" s="37">
        <v>0</v>
      </c>
      <c r="N470" s="58">
        <f t="shared" si="7"/>
        <v>520386.16</v>
      </c>
    </row>
    <row r="471" spans="1:14" s="48" customFormat="1" ht="15.6" x14ac:dyDescent="0.3">
      <c r="A471" s="41" t="s">
        <v>934</v>
      </c>
      <c r="B471" s="42" t="s">
        <v>935</v>
      </c>
      <c r="C471" s="37">
        <v>96849.57</v>
      </c>
      <c r="D471" s="37">
        <v>40634.93</v>
      </c>
      <c r="E471" s="37">
        <v>1472.68</v>
      </c>
      <c r="F471" s="37">
        <v>4042.5</v>
      </c>
      <c r="G471" s="37">
        <v>1294.7</v>
      </c>
      <c r="H471" s="37">
        <v>601.21</v>
      </c>
      <c r="I471" s="37">
        <v>1249.5999999999999</v>
      </c>
      <c r="J471" s="37">
        <v>298.64</v>
      </c>
      <c r="K471" s="37">
        <v>138.96</v>
      </c>
      <c r="L471" s="38">
        <v>2882</v>
      </c>
      <c r="M471" s="37">
        <v>0</v>
      </c>
      <c r="N471" s="58">
        <f t="shared" si="7"/>
        <v>149464.79</v>
      </c>
    </row>
    <row r="472" spans="1:14" s="48" customFormat="1" ht="15.6" x14ac:dyDescent="0.3">
      <c r="A472" s="41" t="s">
        <v>936</v>
      </c>
      <c r="B472" s="42" t="s">
        <v>937</v>
      </c>
      <c r="C472" s="37">
        <v>97542.85</v>
      </c>
      <c r="D472" s="37">
        <v>39281.949999999997</v>
      </c>
      <c r="E472" s="37">
        <v>1476.81</v>
      </c>
      <c r="F472" s="37">
        <v>3843.36</v>
      </c>
      <c r="G472" s="37">
        <v>841.23</v>
      </c>
      <c r="H472" s="37">
        <v>648.45000000000005</v>
      </c>
      <c r="I472" s="37">
        <v>1221.6400000000001</v>
      </c>
      <c r="J472" s="37">
        <v>283.99</v>
      </c>
      <c r="K472" s="37">
        <v>173.09</v>
      </c>
      <c r="L472" s="38">
        <v>0</v>
      </c>
      <c r="M472" s="37">
        <v>0</v>
      </c>
      <c r="N472" s="58">
        <f t="shared" si="7"/>
        <v>145313.37</v>
      </c>
    </row>
    <row r="473" spans="1:14" s="48" customFormat="1" ht="15.6" x14ac:dyDescent="0.3">
      <c r="A473" s="41" t="s">
        <v>938</v>
      </c>
      <c r="B473" s="42" t="s">
        <v>939</v>
      </c>
      <c r="C473" s="37">
        <v>172758.44</v>
      </c>
      <c r="D473" s="37">
        <v>44614.2</v>
      </c>
      <c r="E473" s="37">
        <v>2320.31</v>
      </c>
      <c r="F473" s="37">
        <v>5364.35</v>
      </c>
      <c r="G473" s="37">
        <v>4103.3500000000004</v>
      </c>
      <c r="H473" s="37">
        <v>1302.0899999999999</v>
      </c>
      <c r="I473" s="37">
        <v>3915.5</v>
      </c>
      <c r="J473" s="37">
        <v>392.04</v>
      </c>
      <c r="K473" s="37">
        <v>437.39</v>
      </c>
      <c r="L473" s="38">
        <v>0</v>
      </c>
      <c r="M473" s="37">
        <v>0</v>
      </c>
      <c r="N473" s="58">
        <f t="shared" si="7"/>
        <v>235207.67000000004</v>
      </c>
    </row>
    <row r="474" spans="1:14" s="48" customFormat="1" ht="15.6" x14ac:dyDescent="0.3">
      <c r="A474" s="41" t="s">
        <v>940</v>
      </c>
      <c r="B474" s="42" t="s">
        <v>941</v>
      </c>
      <c r="C474" s="37">
        <v>803095.24</v>
      </c>
      <c r="D474" s="37">
        <v>82703.199999999997</v>
      </c>
      <c r="E474" s="37">
        <v>9728.36</v>
      </c>
      <c r="F474" s="37">
        <v>21390.560000000001</v>
      </c>
      <c r="G474" s="37">
        <v>36410.300000000003</v>
      </c>
      <c r="H474" s="37">
        <v>6274.26</v>
      </c>
      <c r="I474" s="37">
        <v>25990.48</v>
      </c>
      <c r="J474" s="37">
        <v>1554.23</v>
      </c>
      <c r="K474" s="37">
        <v>2250.35</v>
      </c>
      <c r="L474" s="38">
        <v>0</v>
      </c>
      <c r="M474" s="37">
        <v>0</v>
      </c>
      <c r="N474" s="58">
        <f t="shared" si="7"/>
        <v>989396.98</v>
      </c>
    </row>
    <row r="475" spans="1:14" s="48" customFormat="1" ht="15.6" x14ac:dyDescent="0.3">
      <c r="A475" s="41" t="s">
        <v>942</v>
      </c>
      <c r="B475" s="42" t="s">
        <v>943</v>
      </c>
      <c r="C475" s="37">
        <v>1193548.97</v>
      </c>
      <c r="D475" s="37">
        <v>1778783.41</v>
      </c>
      <c r="E475" s="37">
        <v>13785.99</v>
      </c>
      <c r="F475" s="37">
        <v>29732.47</v>
      </c>
      <c r="G475" s="37">
        <v>47194.94</v>
      </c>
      <c r="H475" s="37">
        <v>9432.17</v>
      </c>
      <c r="I475" s="37">
        <v>37566.94</v>
      </c>
      <c r="J475" s="37">
        <v>2113.0300000000002</v>
      </c>
      <c r="K475" s="37">
        <v>3458.11</v>
      </c>
      <c r="L475" s="38">
        <v>0</v>
      </c>
      <c r="M475" s="37">
        <v>0</v>
      </c>
      <c r="N475" s="58">
        <f t="shared" si="7"/>
        <v>3115616.03</v>
      </c>
    </row>
    <row r="476" spans="1:14" s="48" customFormat="1" ht="15.6" x14ac:dyDescent="0.3">
      <c r="A476" s="41" t="s">
        <v>944</v>
      </c>
      <c r="B476" s="42" t="s">
        <v>945</v>
      </c>
      <c r="C476" s="37">
        <v>875362.65</v>
      </c>
      <c r="D476" s="37">
        <v>251977.88</v>
      </c>
      <c r="E476" s="37">
        <v>10748.49</v>
      </c>
      <c r="F476" s="37">
        <v>24175.42</v>
      </c>
      <c r="G476" s="37">
        <v>35688.19</v>
      </c>
      <c r="H476" s="37">
        <v>6730.38</v>
      </c>
      <c r="I476" s="37">
        <v>26887.81</v>
      </c>
      <c r="J476" s="37">
        <v>1777.26</v>
      </c>
      <c r="K476" s="37">
        <v>2362.89</v>
      </c>
      <c r="L476" s="38">
        <v>0</v>
      </c>
      <c r="M476" s="37">
        <v>23136.26</v>
      </c>
      <c r="N476" s="58">
        <f t="shared" si="7"/>
        <v>1258847.2299999997</v>
      </c>
    </row>
    <row r="477" spans="1:14" s="48" customFormat="1" ht="15.6" x14ac:dyDescent="0.3">
      <c r="A477" s="41" t="s">
        <v>946</v>
      </c>
      <c r="B477" s="42" t="s">
        <v>947</v>
      </c>
      <c r="C477" s="37">
        <v>2592102.88</v>
      </c>
      <c r="D477" s="37">
        <v>917732.27</v>
      </c>
      <c r="E477" s="37">
        <v>29882.36</v>
      </c>
      <c r="F477" s="37">
        <v>61100.56</v>
      </c>
      <c r="G477" s="37">
        <v>87711.37</v>
      </c>
      <c r="H477" s="37">
        <v>21162.55</v>
      </c>
      <c r="I477" s="37">
        <v>76928.03</v>
      </c>
      <c r="J477" s="37">
        <v>4285.12</v>
      </c>
      <c r="K477" s="37">
        <v>8032.91</v>
      </c>
      <c r="L477" s="38">
        <v>0</v>
      </c>
      <c r="M477" s="37">
        <v>0</v>
      </c>
      <c r="N477" s="58">
        <f t="shared" si="7"/>
        <v>3798938.05</v>
      </c>
    </row>
    <row r="478" spans="1:14" s="48" customFormat="1" ht="15.6" x14ac:dyDescent="0.3">
      <c r="A478" s="41" t="s">
        <v>948</v>
      </c>
      <c r="B478" s="42" t="s">
        <v>949</v>
      </c>
      <c r="C478" s="37">
        <v>355422.43</v>
      </c>
      <c r="D478" s="37">
        <v>53250</v>
      </c>
      <c r="E478" s="37">
        <v>4489.8</v>
      </c>
      <c r="F478" s="37">
        <v>10277.92</v>
      </c>
      <c r="G478" s="37">
        <v>10988.88</v>
      </c>
      <c r="H478" s="37">
        <v>2699.83</v>
      </c>
      <c r="I478" s="37">
        <v>9298.74</v>
      </c>
      <c r="J478" s="37">
        <v>746.04</v>
      </c>
      <c r="K478" s="37">
        <v>928.75</v>
      </c>
      <c r="L478" s="38">
        <v>14352</v>
      </c>
      <c r="M478" s="37">
        <v>0</v>
      </c>
      <c r="N478" s="58">
        <f t="shared" si="7"/>
        <v>462454.38999999996</v>
      </c>
    </row>
    <row r="479" spans="1:14" s="48" customFormat="1" ht="15.6" x14ac:dyDescent="0.3">
      <c r="A479" s="41" t="s">
        <v>950</v>
      </c>
      <c r="B479" s="42" t="s">
        <v>951</v>
      </c>
      <c r="C479" s="37">
        <v>102918.32</v>
      </c>
      <c r="D479" s="37">
        <v>60173.72</v>
      </c>
      <c r="E479" s="37">
        <v>1688.87</v>
      </c>
      <c r="F479" s="37">
        <v>4861.5600000000004</v>
      </c>
      <c r="G479" s="37">
        <v>1056.74</v>
      </c>
      <c r="H479" s="37">
        <v>582.24</v>
      </c>
      <c r="I479" s="37">
        <v>951</v>
      </c>
      <c r="J479" s="37">
        <v>360.73</v>
      </c>
      <c r="K479" s="37">
        <v>98.96</v>
      </c>
      <c r="L479" s="38">
        <v>4476</v>
      </c>
      <c r="M479" s="37">
        <v>0</v>
      </c>
      <c r="N479" s="58">
        <f t="shared" si="7"/>
        <v>177168.13999999998</v>
      </c>
    </row>
    <row r="480" spans="1:14" s="48" customFormat="1" ht="15.6" x14ac:dyDescent="0.3">
      <c r="A480" s="41" t="s">
        <v>952</v>
      </c>
      <c r="B480" s="42" t="s">
        <v>953</v>
      </c>
      <c r="C480" s="37">
        <v>485430.78</v>
      </c>
      <c r="D480" s="37">
        <v>260866.64</v>
      </c>
      <c r="E480" s="37">
        <v>7365.93</v>
      </c>
      <c r="F480" s="37">
        <v>19673.14</v>
      </c>
      <c r="G480" s="37">
        <v>8196.73</v>
      </c>
      <c r="H480" s="37">
        <v>3123.99</v>
      </c>
      <c r="I480" s="37">
        <v>7469.58</v>
      </c>
      <c r="J480" s="37">
        <v>1450.41</v>
      </c>
      <c r="K480" s="37">
        <v>782.51</v>
      </c>
      <c r="L480" s="38">
        <v>10644</v>
      </c>
      <c r="M480" s="37">
        <v>0</v>
      </c>
      <c r="N480" s="58">
        <f t="shared" si="7"/>
        <v>805003.71000000008</v>
      </c>
    </row>
    <row r="481" spans="1:14" s="48" customFormat="1" ht="15.6" x14ac:dyDescent="0.3">
      <c r="A481" s="41" t="s">
        <v>954</v>
      </c>
      <c r="B481" s="42" t="s">
        <v>955</v>
      </c>
      <c r="C481" s="37">
        <v>142831.28</v>
      </c>
      <c r="D481" s="37">
        <v>79893.58</v>
      </c>
      <c r="E481" s="37">
        <v>2067.46</v>
      </c>
      <c r="F481" s="37">
        <v>5535.84</v>
      </c>
      <c r="G481" s="37">
        <v>3156.42</v>
      </c>
      <c r="H481" s="37">
        <v>923.8</v>
      </c>
      <c r="I481" s="37">
        <v>2559.4</v>
      </c>
      <c r="J481" s="37">
        <v>408.42</v>
      </c>
      <c r="K481" s="37">
        <v>237.99</v>
      </c>
      <c r="L481" s="38">
        <v>0</v>
      </c>
      <c r="M481" s="37">
        <v>0</v>
      </c>
      <c r="N481" s="58">
        <f t="shared" si="7"/>
        <v>237614.18999999997</v>
      </c>
    </row>
    <row r="482" spans="1:14" s="48" customFormat="1" ht="15.6" x14ac:dyDescent="0.3">
      <c r="A482" s="41" t="s">
        <v>956</v>
      </c>
      <c r="B482" s="42" t="s">
        <v>957</v>
      </c>
      <c r="C482" s="37">
        <v>244868.3</v>
      </c>
      <c r="D482" s="37">
        <v>108939.33</v>
      </c>
      <c r="E482" s="37">
        <v>3170.64</v>
      </c>
      <c r="F482" s="37">
        <v>7434.06</v>
      </c>
      <c r="G482" s="37">
        <v>8518.58</v>
      </c>
      <c r="H482" s="37">
        <v>1823.88</v>
      </c>
      <c r="I482" s="37">
        <v>6695.28</v>
      </c>
      <c r="J482" s="37">
        <v>543.98</v>
      </c>
      <c r="K482" s="37">
        <v>609.01</v>
      </c>
      <c r="L482" s="38">
        <v>0</v>
      </c>
      <c r="M482" s="37">
        <v>0</v>
      </c>
      <c r="N482" s="58">
        <f t="shared" si="7"/>
        <v>382603.06000000006</v>
      </c>
    </row>
    <row r="483" spans="1:14" s="48" customFormat="1" ht="15.6" x14ac:dyDescent="0.3">
      <c r="A483" s="41" t="s">
        <v>958</v>
      </c>
      <c r="B483" s="42" t="s">
        <v>959</v>
      </c>
      <c r="C483" s="37">
        <v>875849.59</v>
      </c>
      <c r="D483" s="37">
        <v>469031.02</v>
      </c>
      <c r="E483" s="37">
        <v>10789.15</v>
      </c>
      <c r="F483" s="37">
        <v>24300.69</v>
      </c>
      <c r="G483" s="37">
        <v>25345.77</v>
      </c>
      <c r="H483" s="37">
        <v>6729.63</v>
      </c>
      <c r="I483" s="37">
        <v>22568.14</v>
      </c>
      <c r="J483" s="37">
        <v>1770.58</v>
      </c>
      <c r="K483" s="37">
        <v>2359.86</v>
      </c>
      <c r="L483" s="38">
        <v>45306</v>
      </c>
      <c r="M483" s="37">
        <v>0</v>
      </c>
      <c r="N483" s="58">
        <f t="shared" si="7"/>
        <v>1484050.4299999997</v>
      </c>
    </row>
    <row r="484" spans="1:14" s="48" customFormat="1" ht="15.6" x14ac:dyDescent="0.3">
      <c r="A484" s="41" t="s">
        <v>960</v>
      </c>
      <c r="B484" s="42" t="s">
        <v>961</v>
      </c>
      <c r="C484" s="37">
        <v>85287.07</v>
      </c>
      <c r="D484" s="37">
        <v>41306.26</v>
      </c>
      <c r="E484" s="37">
        <v>1329.75</v>
      </c>
      <c r="F484" s="37">
        <v>3582.95</v>
      </c>
      <c r="G484" s="37">
        <v>1034.9100000000001</v>
      </c>
      <c r="H484" s="37">
        <v>539.54999999999995</v>
      </c>
      <c r="I484" s="37">
        <v>1086.74</v>
      </c>
      <c r="J484" s="37">
        <v>267.95</v>
      </c>
      <c r="K484" s="37">
        <v>128.54</v>
      </c>
      <c r="L484" s="38">
        <v>0</v>
      </c>
      <c r="M484" s="37">
        <v>0</v>
      </c>
      <c r="N484" s="58">
        <f t="shared" si="7"/>
        <v>134563.72000000003</v>
      </c>
    </row>
    <row r="485" spans="1:14" s="48" customFormat="1" ht="15.6" x14ac:dyDescent="0.3">
      <c r="A485" s="41" t="s">
        <v>962</v>
      </c>
      <c r="B485" s="42" t="s">
        <v>963</v>
      </c>
      <c r="C485" s="37">
        <v>162502.19</v>
      </c>
      <c r="D485" s="37">
        <v>65171.74</v>
      </c>
      <c r="E485" s="37">
        <v>2351.75</v>
      </c>
      <c r="F485" s="37">
        <v>6373.63</v>
      </c>
      <c r="G485" s="37">
        <v>3317.03</v>
      </c>
      <c r="H485" s="37">
        <v>1036.52</v>
      </c>
      <c r="I485" s="37">
        <v>2708.15</v>
      </c>
      <c r="J485" s="37">
        <v>461.42</v>
      </c>
      <c r="K485" s="37">
        <v>260.26</v>
      </c>
      <c r="L485" s="38">
        <v>0</v>
      </c>
      <c r="M485" s="37">
        <v>0</v>
      </c>
      <c r="N485" s="58">
        <f t="shared" si="7"/>
        <v>244182.69</v>
      </c>
    </row>
    <row r="486" spans="1:14" s="48" customFormat="1" ht="15.6" x14ac:dyDescent="0.3">
      <c r="A486" s="41" t="s">
        <v>964</v>
      </c>
      <c r="B486" s="42" t="s">
        <v>965</v>
      </c>
      <c r="C486" s="37">
        <v>161481.85999999999</v>
      </c>
      <c r="D486" s="37">
        <v>38240.199999999997</v>
      </c>
      <c r="E486" s="37">
        <v>2324.14</v>
      </c>
      <c r="F486" s="37">
        <v>6260.3</v>
      </c>
      <c r="G486" s="37">
        <v>3945.38</v>
      </c>
      <c r="H486" s="37">
        <v>1038.26</v>
      </c>
      <c r="I486" s="37">
        <v>3023.39</v>
      </c>
      <c r="J486" s="37">
        <v>458.49</v>
      </c>
      <c r="K486" s="37">
        <v>265.14999999999998</v>
      </c>
      <c r="L486" s="38">
        <v>33040</v>
      </c>
      <c r="M486" s="37">
        <v>0</v>
      </c>
      <c r="N486" s="58">
        <f t="shared" si="7"/>
        <v>250077.17</v>
      </c>
    </row>
    <row r="487" spans="1:14" s="48" customFormat="1" ht="15.6" x14ac:dyDescent="0.3">
      <c r="A487" s="41" t="s">
        <v>966</v>
      </c>
      <c r="B487" s="42" t="s">
        <v>967</v>
      </c>
      <c r="C487" s="37">
        <v>62313.69</v>
      </c>
      <c r="D487" s="37">
        <v>35072.79</v>
      </c>
      <c r="E487" s="37">
        <v>1059.21</v>
      </c>
      <c r="F487" s="37">
        <v>3166.57</v>
      </c>
      <c r="G487" s="37">
        <v>428.69</v>
      </c>
      <c r="H487" s="37">
        <v>323.7</v>
      </c>
      <c r="I487" s="37">
        <v>364.1</v>
      </c>
      <c r="J487" s="37">
        <v>242.69</v>
      </c>
      <c r="K487" s="37">
        <v>35.94</v>
      </c>
      <c r="L487" s="38">
        <v>0</v>
      </c>
      <c r="M487" s="37">
        <v>0</v>
      </c>
      <c r="N487" s="58">
        <f t="shared" si="7"/>
        <v>103007.38000000003</v>
      </c>
    </row>
    <row r="488" spans="1:14" s="48" customFormat="1" ht="15.6" x14ac:dyDescent="0.3">
      <c r="A488" s="41" t="s">
        <v>968</v>
      </c>
      <c r="B488" s="42" t="s">
        <v>969</v>
      </c>
      <c r="C488" s="37">
        <v>156911.43</v>
      </c>
      <c r="D488" s="37">
        <v>61060.160000000003</v>
      </c>
      <c r="E488" s="37">
        <v>2207.0500000000002</v>
      </c>
      <c r="F488" s="37">
        <v>5694.63</v>
      </c>
      <c r="G488" s="37">
        <v>3436.51</v>
      </c>
      <c r="H488" s="37">
        <v>1064.18</v>
      </c>
      <c r="I488" s="37">
        <v>2942.54</v>
      </c>
      <c r="J488" s="37">
        <v>409.72</v>
      </c>
      <c r="K488" s="37">
        <v>302.43</v>
      </c>
      <c r="L488" s="38">
        <v>5814</v>
      </c>
      <c r="M488" s="37">
        <v>0</v>
      </c>
      <c r="N488" s="58">
        <f t="shared" si="7"/>
        <v>239842.65</v>
      </c>
    </row>
    <row r="489" spans="1:14" s="48" customFormat="1" ht="15.6" x14ac:dyDescent="0.3">
      <c r="A489" s="41" t="s">
        <v>970</v>
      </c>
      <c r="B489" s="42" t="s">
        <v>971</v>
      </c>
      <c r="C489" s="37">
        <v>230585.57</v>
      </c>
      <c r="D489" s="37">
        <v>58146.13</v>
      </c>
      <c r="E489" s="37">
        <v>2936.62</v>
      </c>
      <c r="F489" s="37">
        <v>6740.03</v>
      </c>
      <c r="G489" s="37">
        <v>4701.18</v>
      </c>
      <c r="H489" s="37">
        <v>1748.94</v>
      </c>
      <c r="I489" s="37">
        <v>4999.04</v>
      </c>
      <c r="J489" s="37">
        <v>482.8</v>
      </c>
      <c r="K489" s="37">
        <v>599.65</v>
      </c>
      <c r="L489" s="38">
        <v>0</v>
      </c>
      <c r="M489" s="37">
        <v>0</v>
      </c>
      <c r="N489" s="58">
        <f t="shared" si="7"/>
        <v>310939.96000000002</v>
      </c>
    </row>
    <row r="490" spans="1:14" s="48" customFormat="1" ht="15.6" x14ac:dyDescent="0.3">
      <c r="A490" s="41" t="s">
        <v>972</v>
      </c>
      <c r="B490" s="42" t="s">
        <v>973</v>
      </c>
      <c r="C490" s="37">
        <v>5460023.3799999999</v>
      </c>
      <c r="D490" s="37">
        <v>1460585.61</v>
      </c>
      <c r="E490" s="37">
        <v>58300.08</v>
      </c>
      <c r="F490" s="37">
        <v>120769.37</v>
      </c>
      <c r="G490" s="37">
        <v>138146.79</v>
      </c>
      <c r="H490" s="37">
        <v>44118.84</v>
      </c>
      <c r="I490" s="37">
        <v>142904.53</v>
      </c>
      <c r="J490" s="37">
        <v>7657.1</v>
      </c>
      <c r="K490" s="37">
        <v>16799.73</v>
      </c>
      <c r="L490" s="38">
        <v>198148</v>
      </c>
      <c r="M490" s="37">
        <v>0</v>
      </c>
      <c r="N490" s="58">
        <f t="shared" si="7"/>
        <v>7647453.4300000006</v>
      </c>
    </row>
    <row r="491" spans="1:14" s="48" customFormat="1" ht="15.6" x14ac:dyDescent="0.3">
      <c r="A491" s="41" t="s">
        <v>974</v>
      </c>
      <c r="B491" s="42" t="s">
        <v>975</v>
      </c>
      <c r="C491" s="37">
        <v>624117.6</v>
      </c>
      <c r="D491" s="37">
        <v>169608.95999999999</v>
      </c>
      <c r="E491" s="37">
        <v>7114.29</v>
      </c>
      <c r="F491" s="37">
        <v>15620.65</v>
      </c>
      <c r="G491" s="37">
        <v>26450.52</v>
      </c>
      <c r="H491" s="37">
        <v>4871.3100000000004</v>
      </c>
      <c r="I491" s="37">
        <v>20384.169999999998</v>
      </c>
      <c r="J491" s="37">
        <v>1130.76</v>
      </c>
      <c r="K491" s="37">
        <v>1764.93</v>
      </c>
      <c r="L491" s="38">
        <v>121978</v>
      </c>
      <c r="M491" s="37">
        <v>0</v>
      </c>
      <c r="N491" s="58">
        <f t="shared" si="7"/>
        <v>993041.19000000018</v>
      </c>
    </row>
    <row r="492" spans="1:14" s="48" customFormat="1" ht="15.6" x14ac:dyDescent="0.3">
      <c r="A492" s="41" t="s">
        <v>976</v>
      </c>
      <c r="B492" s="42" t="s">
        <v>977</v>
      </c>
      <c r="C492" s="37">
        <v>400038.56</v>
      </c>
      <c r="D492" s="37">
        <v>154719.14000000001</v>
      </c>
      <c r="E492" s="37">
        <v>4759.49</v>
      </c>
      <c r="F492" s="37">
        <v>11010.85</v>
      </c>
      <c r="G492" s="37">
        <v>11087.73</v>
      </c>
      <c r="H492" s="37">
        <v>3015.47</v>
      </c>
      <c r="I492" s="37">
        <v>9923.2800000000007</v>
      </c>
      <c r="J492" s="37">
        <v>786.69</v>
      </c>
      <c r="K492" s="37">
        <v>1041.0899999999999</v>
      </c>
      <c r="L492" s="38">
        <v>0</v>
      </c>
      <c r="M492" s="37">
        <v>0</v>
      </c>
      <c r="N492" s="58">
        <f t="shared" si="7"/>
        <v>596382.29999999981</v>
      </c>
    </row>
    <row r="493" spans="1:14" s="48" customFormat="1" ht="15.6" x14ac:dyDescent="0.3">
      <c r="A493" s="41" t="s">
        <v>978</v>
      </c>
      <c r="B493" s="42" t="s">
        <v>979</v>
      </c>
      <c r="C493" s="37">
        <v>249975.66999999998</v>
      </c>
      <c r="D493" s="37">
        <v>82316.710000000006</v>
      </c>
      <c r="E493" s="37">
        <v>3373.25</v>
      </c>
      <c r="F493" s="37">
        <v>8383.75</v>
      </c>
      <c r="G493" s="37">
        <v>7966.04</v>
      </c>
      <c r="H493" s="37">
        <v>1765.88</v>
      </c>
      <c r="I493" s="37">
        <v>6035.93</v>
      </c>
      <c r="J493" s="37">
        <v>614.12</v>
      </c>
      <c r="K493" s="37">
        <v>541.95000000000005</v>
      </c>
      <c r="L493" s="38">
        <v>170972</v>
      </c>
      <c r="M493" s="37">
        <v>0</v>
      </c>
      <c r="N493" s="58">
        <f t="shared" si="7"/>
        <v>531945.30000000005</v>
      </c>
    </row>
    <row r="494" spans="1:14" s="48" customFormat="1" ht="15.6" x14ac:dyDescent="0.3">
      <c r="A494" s="41" t="s">
        <v>980</v>
      </c>
      <c r="B494" s="42" t="s">
        <v>981</v>
      </c>
      <c r="C494" s="37">
        <v>200603.02999999997</v>
      </c>
      <c r="D494" s="37">
        <v>233775.8</v>
      </c>
      <c r="E494" s="37">
        <v>2575.9899999999998</v>
      </c>
      <c r="F494" s="37">
        <v>6683.72</v>
      </c>
      <c r="G494" s="37">
        <v>5946.6</v>
      </c>
      <c r="H494" s="37">
        <v>1367.84</v>
      </c>
      <c r="I494" s="37">
        <v>4586.24</v>
      </c>
      <c r="J494" s="37">
        <v>467.89</v>
      </c>
      <c r="K494" s="37">
        <v>403.63</v>
      </c>
      <c r="L494" s="38">
        <v>22327</v>
      </c>
      <c r="M494" s="37">
        <v>0</v>
      </c>
      <c r="N494" s="58">
        <f t="shared" si="7"/>
        <v>478737.73999999993</v>
      </c>
    </row>
    <row r="495" spans="1:14" s="48" customFormat="1" ht="15.6" x14ac:dyDescent="0.3">
      <c r="A495" s="41" t="s">
        <v>982</v>
      </c>
      <c r="B495" s="42" t="s">
        <v>983</v>
      </c>
      <c r="C495" s="37">
        <v>294493.12</v>
      </c>
      <c r="D495" s="37">
        <v>100764.75</v>
      </c>
      <c r="E495" s="37">
        <v>2697.41</v>
      </c>
      <c r="F495" s="37">
        <v>6689.51</v>
      </c>
      <c r="G495" s="37">
        <v>4849.42</v>
      </c>
      <c r="H495" s="37">
        <v>2109.48</v>
      </c>
      <c r="I495" s="37">
        <v>5519.79</v>
      </c>
      <c r="J495" s="37">
        <v>581.73</v>
      </c>
      <c r="K495" s="37">
        <v>690.16</v>
      </c>
      <c r="L495" s="38">
        <v>0</v>
      </c>
      <c r="M495" s="37">
        <v>0</v>
      </c>
      <c r="N495" s="58">
        <f t="shared" si="7"/>
        <v>418395.36999999988</v>
      </c>
    </row>
    <row r="496" spans="1:14" s="48" customFormat="1" ht="15.6" x14ac:dyDescent="0.3">
      <c r="A496" s="41" t="s">
        <v>984</v>
      </c>
      <c r="B496" s="42" t="s">
        <v>985</v>
      </c>
      <c r="C496" s="37">
        <v>73020.53</v>
      </c>
      <c r="D496" s="37">
        <v>40783.17</v>
      </c>
      <c r="E496" s="37">
        <v>1183.1099999999999</v>
      </c>
      <c r="F496" s="37">
        <v>3451.71</v>
      </c>
      <c r="G496" s="37">
        <v>318.23</v>
      </c>
      <c r="H496" s="37">
        <v>405.49</v>
      </c>
      <c r="I496" s="37">
        <v>461.44</v>
      </c>
      <c r="J496" s="37">
        <v>255.64</v>
      </c>
      <c r="K496" s="37">
        <v>65.12</v>
      </c>
      <c r="L496" s="38">
        <v>0</v>
      </c>
      <c r="M496" s="37">
        <v>0</v>
      </c>
      <c r="N496" s="58">
        <f t="shared" si="7"/>
        <v>119944.44</v>
      </c>
    </row>
    <row r="497" spans="1:14" s="48" customFormat="1" ht="15.6" x14ac:dyDescent="0.3">
      <c r="A497" s="41" t="s">
        <v>986</v>
      </c>
      <c r="B497" s="42" t="s">
        <v>987</v>
      </c>
      <c r="C497" s="37">
        <v>363355.37</v>
      </c>
      <c r="D497" s="37">
        <v>69625.31</v>
      </c>
      <c r="E497" s="37">
        <v>4741.82</v>
      </c>
      <c r="F497" s="37">
        <v>11814.81</v>
      </c>
      <c r="G497" s="37">
        <v>12276.84</v>
      </c>
      <c r="H497" s="37">
        <v>2567.6</v>
      </c>
      <c r="I497" s="37">
        <v>9192.16</v>
      </c>
      <c r="J497" s="37">
        <v>854.87</v>
      </c>
      <c r="K497" s="37">
        <v>795.89</v>
      </c>
      <c r="L497" s="38">
        <v>0</v>
      </c>
      <c r="M497" s="37">
        <v>0</v>
      </c>
      <c r="N497" s="58">
        <f t="shared" si="7"/>
        <v>475224.67</v>
      </c>
    </row>
    <row r="498" spans="1:14" s="48" customFormat="1" ht="15.6" x14ac:dyDescent="0.3">
      <c r="A498" s="41" t="s">
        <v>988</v>
      </c>
      <c r="B498" s="42" t="s">
        <v>989</v>
      </c>
      <c r="C498" s="37">
        <v>225063.6</v>
      </c>
      <c r="D498" s="37">
        <v>57540.31</v>
      </c>
      <c r="E498" s="37">
        <v>3008.61</v>
      </c>
      <c r="F498" s="37">
        <v>7524.64</v>
      </c>
      <c r="G498" s="37">
        <v>7458.81</v>
      </c>
      <c r="H498" s="37">
        <v>1581.12</v>
      </c>
      <c r="I498" s="37">
        <v>5569.41</v>
      </c>
      <c r="J498" s="37">
        <v>553.17999999999995</v>
      </c>
      <c r="K498" s="37">
        <v>482.28</v>
      </c>
      <c r="L498" s="38">
        <v>13144</v>
      </c>
      <c r="M498" s="37">
        <v>0</v>
      </c>
      <c r="N498" s="58">
        <f t="shared" si="7"/>
        <v>321925.96000000002</v>
      </c>
    </row>
    <row r="499" spans="1:14" s="48" customFormat="1" ht="15.6" x14ac:dyDescent="0.3">
      <c r="A499" s="41" t="s">
        <v>990</v>
      </c>
      <c r="B499" s="42" t="s">
        <v>991</v>
      </c>
      <c r="C499" s="37">
        <v>319614.52</v>
      </c>
      <c r="D499" s="37">
        <v>116102.43</v>
      </c>
      <c r="E499" s="37">
        <v>3942.01</v>
      </c>
      <c r="F499" s="37">
        <v>8734.52</v>
      </c>
      <c r="G499" s="37">
        <v>12226.9</v>
      </c>
      <c r="H499" s="37">
        <v>2478.46</v>
      </c>
      <c r="I499" s="37">
        <v>9615.33</v>
      </c>
      <c r="J499" s="37">
        <v>684.77</v>
      </c>
      <c r="K499" s="37">
        <v>876.84</v>
      </c>
      <c r="L499" s="38">
        <v>12488</v>
      </c>
      <c r="M499" s="37">
        <v>0</v>
      </c>
      <c r="N499" s="58">
        <f t="shared" si="7"/>
        <v>486763.78000000014</v>
      </c>
    </row>
    <row r="500" spans="1:14" s="48" customFormat="1" ht="15.6" x14ac:dyDescent="0.3">
      <c r="A500" s="41" t="s">
        <v>992</v>
      </c>
      <c r="B500" s="42" t="s">
        <v>993</v>
      </c>
      <c r="C500" s="37">
        <v>308712.26</v>
      </c>
      <c r="D500" s="37">
        <v>107617.13</v>
      </c>
      <c r="E500" s="37">
        <v>4367.1499999999996</v>
      </c>
      <c r="F500" s="37">
        <v>11706.36</v>
      </c>
      <c r="G500" s="37">
        <v>6968.92</v>
      </c>
      <c r="H500" s="37">
        <v>1996.36</v>
      </c>
      <c r="I500" s="37">
        <v>5521.77</v>
      </c>
      <c r="J500" s="37">
        <v>899.91</v>
      </c>
      <c r="K500" s="37">
        <v>518.04999999999995</v>
      </c>
      <c r="L500" s="38">
        <v>12486</v>
      </c>
      <c r="M500" s="37">
        <v>0</v>
      </c>
      <c r="N500" s="58">
        <f t="shared" si="7"/>
        <v>460793.91</v>
      </c>
    </row>
    <row r="501" spans="1:14" s="48" customFormat="1" ht="15.6" x14ac:dyDescent="0.3">
      <c r="A501" s="41" t="s">
        <v>994</v>
      </c>
      <c r="B501" s="42" t="s">
        <v>995</v>
      </c>
      <c r="C501" s="37">
        <v>88154.35</v>
      </c>
      <c r="D501" s="37">
        <v>46616.03</v>
      </c>
      <c r="E501" s="37">
        <v>1266.08</v>
      </c>
      <c r="F501" s="37">
        <v>3305.97</v>
      </c>
      <c r="G501" s="37">
        <v>1330.38</v>
      </c>
      <c r="H501" s="37">
        <v>586.79999999999995</v>
      </c>
      <c r="I501" s="37">
        <v>1375.36</v>
      </c>
      <c r="J501" s="37">
        <v>250.81</v>
      </c>
      <c r="K501" s="37">
        <v>160.05000000000001</v>
      </c>
      <c r="L501" s="38">
        <v>1744</v>
      </c>
      <c r="M501" s="37">
        <v>0</v>
      </c>
      <c r="N501" s="58">
        <f t="shared" si="7"/>
        <v>144789.82999999996</v>
      </c>
    </row>
    <row r="502" spans="1:14" s="48" customFormat="1" ht="15.6" x14ac:dyDescent="0.3">
      <c r="A502" s="41" t="s">
        <v>996</v>
      </c>
      <c r="B502" s="42" t="s">
        <v>997</v>
      </c>
      <c r="C502" s="37">
        <v>388413.84</v>
      </c>
      <c r="D502" s="37">
        <v>99673.85</v>
      </c>
      <c r="E502" s="37">
        <v>4985.82</v>
      </c>
      <c r="F502" s="37">
        <v>11302.12</v>
      </c>
      <c r="G502" s="37">
        <v>15965.03</v>
      </c>
      <c r="H502" s="37">
        <v>2969.92</v>
      </c>
      <c r="I502" s="37">
        <v>11818.7</v>
      </c>
      <c r="J502" s="37">
        <v>842.55</v>
      </c>
      <c r="K502" s="37">
        <v>1025.83</v>
      </c>
      <c r="L502" s="38">
        <v>0</v>
      </c>
      <c r="M502" s="37">
        <v>0</v>
      </c>
      <c r="N502" s="58">
        <f t="shared" si="7"/>
        <v>536997.66</v>
      </c>
    </row>
    <row r="503" spans="1:14" s="48" customFormat="1" ht="15.6" x14ac:dyDescent="0.3">
      <c r="A503" s="41" t="s">
        <v>998</v>
      </c>
      <c r="B503" s="42" t="s">
        <v>999</v>
      </c>
      <c r="C503" s="37">
        <v>257516.56</v>
      </c>
      <c r="D503" s="37">
        <v>58101.2</v>
      </c>
      <c r="E503" s="37">
        <v>3513.92</v>
      </c>
      <c r="F503" s="37">
        <v>8637.16</v>
      </c>
      <c r="G503" s="37">
        <v>7728.31</v>
      </c>
      <c r="H503" s="37">
        <v>1837.01</v>
      </c>
      <c r="I503" s="37">
        <v>6064.29</v>
      </c>
      <c r="J503" s="37">
        <v>630.77</v>
      </c>
      <c r="K503" s="37">
        <v>570.37</v>
      </c>
      <c r="L503" s="38">
        <v>12511</v>
      </c>
      <c r="M503" s="37">
        <v>0</v>
      </c>
      <c r="N503" s="58">
        <f t="shared" si="7"/>
        <v>357110.58999999997</v>
      </c>
    </row>
    <row r="504" spans="1:14" s="48" customFormat="1" ht="15.6" x14ac:dyDescent="0.3">
      <c r="A504" s="41" t="s">
        <v>1000</v>
      </c>
      <c r="B504" s="42" t="s">
        <v>1001</v>
      </c>
      <c r="C504" s="37">
        <v>150445.38</v>
      </c>
      <c r="D504" s="37">
        <v>45075.66</v>
      </c>
      <c r="E504" s="37">
        <v>2009.13</v>
      </c>
      <c r="F504" s="37">
        <v>5126.97</v>
      </c>
      <c r="G504" s="37">
        <v>4597.04</v>
      </c>
      <c r="H504" s="37">
        <v>1036.5999999999999</v>
      </c>
      <c r="I504" s="37">
        <v>3544.97</v>
      </c>
      <c r="J504" s="37">
        <v>375.75</v>
      </c>
      <c r="K504" s="37">
        <v>306.97000000000003</v>
      </c>
      <c r="L504" s="38">
        <v>0</v>
      </c>
      <c r="M504" s="37">
        <v>0</v>
      </c>
      <c r="N504" s="58">
        <f t="shared" si="7"/>
        <v>212518.47000000003</v>
      </c>
    </row>
    <row r="505" spans="1:14" s="48" customFormat="1" ht="15.6" x14ac:dyDescent="0.3">
      <c r="A505" s="41" t="s">
        <v>1002</v>
      </c>
      <c r="B505" s="42" t="s">
        <v>1003</v>
      </c>
      <c r="C505" s="37">
        <v>310053.09000000003</v>
      </c>
      <c r="D505" s="37">
        <v>86406.13</v>
      </c>
      <c r="E505" s="37">
        <v>4112.2</v>
      </c>
      <c r="F505" s="37">
        <v>10109.32</v>
      </c>
      <c r="G505" s="37">
        <v>10853.47</v>
      </c>
      <c r="H505" s="37">
        <v>2213.84</v>
      </c>
      <c r="I505" s="37">
        <v>7961.02</v>
      </c>
      <c r="J505" s="37">
        <v>747.96</v>
      </c>
      <c r="K505" s="37">
        <v>693.3</v>
      </c>
      <c r="L505" s="38">
        <v>0</v>
      </c>
      <c r="M505" s="37">
        <v>0</v>
      </c>
      <c r="N505" s="58">
        <f t="shared" si="7"/>
        <v>433150.33000000007</v>
      </c>
    </row>
    <row r="506" spans="1:14" s="48" customFormat="1" ht="15.6" x14ac:dyDescent="0.3">
      <c r="A506" s="41" t="s">
        <v>1004</v>
      </c>
      <c r="B506" s="42" t="s">
        <v>1005</v>
      </c>
      <c r="C506" s="37">
        <v>540486.35</v>
      </c>
      <c r="D506" s="37">
        <v>110427.8</v>
      </c>
      <c r="E506" s="37">
        <v>6975.98</v>
      </c>
      <c r="F506" s="37">
        <v>15703.07</v>
      </c>
      <c r="G506" s="37">
        <v>19380.71</v>
      </c>
      <c r="H506" s="37">
        <v>4147.53</v>
      </c>
      <c r="I506" s="37">
        <v>15230.79</v>
      </c>
      <c r="J506" s="37">
        <v>1226.21</v>
      </c>
      <c r="K506" s="37">
        <v>1435.66</v>
      </c>
      <c r="L506" s="38">
        <v>0</v>
      </c>
      <c r="M506" s="37">
        <v>317348.86</v>
      </c>
      <c r="N506" s="58">
        <f t="shared" si="7"/>
        <v>1032362.96</v>
      </c>
    </row>
    <row r="507" spans="1:14" s="48" customFormat="1" ht="15.6" x14ac:dyDescent="0.3">
      <c r="A507" s="41" t="s">
        <v>1006</v>
      </c>
      <c r="B507" s="42" t="s">
        <v>1007</v>
      </c>
      <c r="C507" s="37">
        <v>259739.66</v>
      </c>
      <c r="D507" s="37">
        <v>80890.7</v>
      </c>
      <c r="E507" s="37">
        <v>2961.03</v>
      </c>
      <c r="F507" s="37">
        <v>6185.51</v>
      </c>
      <c r="G507" s="37">
        <v>4674.55</v>
      </c>
      <c r="H507" s="37">
        <v>2082.9699999999998</v>
      </c>
      <c r="I507" s="37">
        <v>5895.67</v>
      </c>
      <c r="J507" s="37">
        <v>504.16</v>
      </c>
      <c r="K507" s="37">
        <v>775.61</v>
      </c>
      <c r="L507" s="38">
        <v>12702</v>
      </c>
      <c r="M507" s="37">
        <v>0</v>
      </c>
      <c r="N507" s="58">
        <f t="shared" si="7"/>
        <v>376411.85999999993</v>
      </c>
    </row>
    <row r="508" spans="1:14" s="48" customFormat="1" ht="15.6" x14ac:dyDescent="0.3">
      <c r="A508" s="41" t="s">
        <v>1008</v>
      </c>
      <c r="B508" s="42" t="s">
        <v>1009</v>
      </c>
      <c r="C508" s="37">
        <v>582655.5</v>
      </c>
      <c r="D508" s="37">
        <v>240551.82</v>
      </c>
      <c r="E508" s="37">
        <v>7287.01</v>
      </c>
      <c r="F508" s="37">
        <v>16112.98</v>
      </c>
      <c r="G508" s="37">
        <v>19937.28</v>
      </c>
      <c r="H508" s="37">
        <v>4537.6099999999997</v>
      </c>
      <c r="I508" s="37">
        <v>16526.77</v>
      </c>
      <c r="J508" s="37">
        <v>1179.94</v>
      </c>
      <c r="K508" s="37">
        <v>1611.45</v>
      </c>
      <c r="L508" s="38">
        <v>0</v>
      </c>
      <c r="M508" s="37">
        <v>0</v>
      </c>
      <c r="N508" s="58">
        <f t="shared" si="7"/>
        <v>890400.36</v>
      </c>
    </row>
    <row r="509" spans="1:14" s="48" customFormat="1" ht="15.6" x14ac:dyDescent="0.3">
      <c r="A509" s="41" t="s">
        <v>1010</v>
      </c>
      <c r="B509" s="42" t="s">
        <v>1011</v>
      </c>
      <c r="C509" s="37">
        <v>112552.76999999999</v>
      </c>
      <c r="D509" s="37">
        <v>55891.87</v>
      </c>
      <c r="E509" s="37">
        <v>1697.63</v>
      </c>
      <c r="F509" s="37">
        <v>4633.5</v>
      </c>
      <c r="G509" s="37">
        <v>2468.5500000000002</v>
      </c>
      <c r="H509" s="37">
        <v>705.66</v>
      </c>
      <c r="I509" s="37">
        <v>1897.83</v>
      </c>
      <c r="J509" s="37">
        <v>338.45</v>
      </c>
      <c r="K509" s="37">
        <v>167.68</v>
      </c>
      <c r="L509" s="38">
        <v>0</v>
      </c>
      <c r="M509" s="37">
        <v>0</v>
      </c>
      <c r="N509" s="58">
        <f t="shared" si="7"/>
        <v>180353.93999999997</v>
      </c>
    </row>
    <row r="510" spans="1:14" s="48" customFormat="1" ht="15.6" x14ac:dyDescent="0.3">
      <c r="A510" s="41" t="s">
        <v>1012</v>
      </c>
      <c r="B510" s="42" t="s">
        <v>1013</v>
      </c>
      <c r="C510" s="37">
        <v>366369.23</v>
      </c>
      <c r="D510" s="37">
        <v>62052.6</v>
      </c>
      <c r="E510" s="37">
        <v>4653.09</v>
      </c>
      <c r="F510" s="37">
        <v>11453.33</v>
      </c>
      <c r="G510" s="37">
        <v>13146.41</v>
      </c>
      <c r="H510" s="37">
        <v>2614.08</v>
      </c>
      <c r="I510" s="37">
        <v>9529.2199999999993</v>
      </c>
      <c r="J510" s="37">
        <v>891.36</v>
      </c>
      <c r="K510" s="37">
        <v>825.07</v>
      </c>
      <c r="L510" s="38">
        <v>0</v>
      </c>
      <c r="M510" s="37">
        <v>0</v>
      </c>
      <c r="N510" s="58">
        <f t="shared" si="7"/>
        <v>471534.38999999996</v>
      </c>
    </row>
    <row r="511" spans="1:14" s="48" customFormat="1" ht="15.6" x14ac:dyDescent="0.3">
      <c r="A511" s="41" t="s">
        <v>1014</v>
      </c>
      <c r="B511" s="42" t="s">
        <v>1015</v>
      </c>
      <c r="C511" s="37">
        <v>145803.6</v>
      </c>
      <c r="D511" s="37">
        <v>51763.15</v>
      </c>
      <c r="E511" s="37">
        <v>1901.59</v>
      </c>
      <c r="F511" s="37">
        <v>5796.67</v>
      </c>
      <c r="G511" s="37">
        <v>1036.8599999999999</v>
      </c>
      <c r="H511" s="37">
        <v>818.84</v>
      </c>
      <c r="I511" s="37">
        <v>1236.71</v>
      </c>
      <c r="J511" s="37">
        <v>409.2</v>
      </c>
      <c r="K511" s="37">
        <v>157.97999999999999</v>
      </c>
      <c r="L511" s="38">
        <v>0</v>
      </c>
      <c r="M511" s="37">
        <v>0</v>
      </c>
      <c r="N511" s="58">
        <f t="shared" si="7"/>
        <v>208924.6</v>
      </c>
    </row>
    <row r="512" spans="1:14" s="48" customFormat="1" ht="15.6" x14ac:dyDescent="0.3">
      <c r="A512" s="41" t="s">
        <v>1016</v>
      </c>
      <c r="B512" s="42" t="s">
        <v>1017</v>
      </c>
      <c r="C512" s="37">
        <v>216684.02999999997</v>
      </c>
      <c r="D512" s="37">
        <v>94836.03</v>
      </c>
      <c r="E512" s="37">
        <v>2683.03</v>
      </c>
      <c r="F512" s="37">
        <v>6514.59</v>
      </c>
      <c r="G512" s="37">
        <v>3908.23</v>
      </c>
      <c r="H512" s="37">
        <v>1571.96</v>
      </c>
      <c r="I512" s="37">
        <v>4236.26</v>
      </c>
      <c r="J512" s="37">
        <v>464.93</v>
      </c>
      <c r="K512" s="37">
        <v>512.13</v>
      </c>
      <c r="L512" s="38">
        <v>9456</v>
      </c>
      <c r="M512" s="37">
        <v>0</v>
      </c>
      <c r="N512" s="58">
        <f t="shared" si="7"/>
        <v>340867.19</v>
      </c>
    </row>
    <row r="513" spans="1:14" s="48" customFormat="1" ht="15.6" x14ac:dyDescent="0.3">
      <c r="A513" s="41" t="s">
        <v>1018</v>
      </c>
      <c r="B513" s="42" t="s">
        <v>1019</v>
      </c>
      <c r="C513" s="37">
        <v>1073893.1200000001</v>
      </c>
      <c r="D513" s="37">
        <v>93548.13</v>
      </c>
      <c r="E513" s="37">
        <v>11318.17</v>
      </c>
      <c r="F513" s="37">
        <v>12817.74</v>
      </c>
      <c r="G513" s="37">
        <v>18626.919999999998</v>
      </c>
      <c r="H513" s="37">
        <v>10782.14</v>
      </c>
      <c r="I513" s="37">
        <v>32550.17</v>
      </c>
      <c r="J513" s="37">
        <v>897.62</v>
      </c>
      <c r="K513" s="37">
        <v>4915.6400000000003</v>
      </c>
      <c r="L513" s="38">
        <v>0</v>
      </c>
      <c r="M513" s="37">
        <v>0</v>
      </c>
      <c r="N513" s="58">
        <f t="shared" si="7"/>
        <v>1259349.6499999997</v>
      </c>
    </row>
    <row r="514" spans="1:14" s="48" customFormat="1" ht="15.6" x14ac:dyDescent="0.3">
      <c r="A514" s="41" t="s">
        <v>1020</v>
      </c>
      <c r="B514" s="42" t="s">
        <v>1021</v>
      </c>
      <c r="C514" s="37">
        <v>142715.21000000002</v>
      </c>
      <c r="D514" s="37">
        <v>58087.22</v>
      </c>
      <c r="E514" s="37">
        <v>1951.21</v>
      </c>
      <c r="F514" s="37">
        <v>4375.3999999999996</v>
      </c>
      <c r="G514" s="37">
        <v>1966.88</v>
      </c>
      <c r="H514" s="37">
        <v>1103.03</v>
      </c>
      <c r="I514" s="37">
        <v>2739.1</v>
      </c>
      <c r="J514" s="37">
        <v>317.20999999999998</v>
      </c>
      <c r="K514" s="37">
        <v>380.87</v>
      </c>
      <c r="L514" s="38">
        <v>0</v>
      </c>
      <c r="M514" s="37">
        <v>0</v>
      </c>
      <c r="N514" s="58">
        <f t="shared" si="7"/>
        <v>213636.13</v>
      </c>
    </row>
    <row r="515" spans="1:14" s="48" customFormat="1" ht="15.6" x14ac:dyDescent="0.3">
      <c r="A515" s="41" t="s">
        <v>1022</v>
      </c>
      <c r="B515" s="42" t="s">
        <v>1023</v>
      </c>
      <c r="C515" s="37">
        <v>254220.02</v>
      </c>
      <c r="D515" s="37">
        <v>73441.72</v>
      </c>
      <c r="E515" s="37">
        <v>3326.28</v>
      </c>
      <c r="F515" s="37">
        <v>7951.93</v>
      </c>
      <c r="G515" s="37">
        <v>7885.61</v>
      </c>
      <c r="H515" s="37">
        <v>1862.74</v>
      </c>
      <c r="I515" s="37">
        <v>6380.5</v>
      </c>
      <c r="J515" s="37">
        <v>581.97</v>
      </c>
      <c r="K515" s="37">
        <v>607.02</v>
      </c>
      <c r="L515" s="38">
        <v>0</v>
      </c>
      <c r="M515" s="37">
        <v>0</v>
      </c>
      <c r="N515" s="58">
        <f t="shared" si="7"/>
        <v>356257.79</v>
      </c>
    </row>
    <row r="516" spans="1:14" s="48" customFormat="1" ht="15.6" x14ac:dyDescent="0.3">
      <c r="A516" s="41" t="s">
        <v>1024</v>
      </c>
      <c r="B516" s="42" t="s">
        <v>1025</v>
      </c>
      <c r="C516" s="37">
        <v>158488.26</v>
      </c>
      <c r="D516" s="37">
        <v>52085.66</v>
      </c>
      <c r="E516" s="37">
        <v>1916.5</v>
      </c>
      <c r="F516" s="37">
        <v>4281.84</v>
      </c>
      <c r="G516" s="37">
        <v>3945.43</v>
      </c>
      <c r="H516" s="37">
        <v>1226.28</v>
      </c>
      <c r="I516" s="37">
        <v>3887.63</v>
      </c>
      <c r="J516" s="37">
        <v>296.57</v>
      </c>
      <c r="K516" s="37">
        <v>435.64</v>
      </c>
      <c r="L516" s="38">
        <v>0</v>
      </c>
      <c r="M516" s="37">
        <v>0</v>
      </c>
      <c r="N516" s="58">
        <f t="shared" si="7"/>
        <v>226563.81000000003</v>
      </c>
    </row>
    <row r="517" spans="1:14" s="48" customFormat="1" ht="15.6" x14ac:dyDescent="0.3">
      <c r="A517" s="41" t="s">
        <v>1026</v>
      </c>
      <c r="B517" s="42" t="s">
        <v>1027</v>
      </c>
      <c r="C517" s="37">
        <v>740269.35</v>
      </c>
      <c r="D517" s="37">
        <v>266240.15999999997</v>
      </c>
      <c r="E517" s="37">
        <v>8559.7199999999993</v>
      </c>
      <c r="F517" s="37">
        <v>17724.830000000002</v>
      </c>
      <c r="G517" s="37">
        <v>29137.93</v>
      </c>
      <c r="H517" s="37">
        <v>5993.48</v>
      </c>
      <c r="I517" s="37">
        <v>23333.46</v>
      </c>
      <c r="J517" s="37">
        <v>1294.6500000000001</v>
      </c>
      <c r="K517" s="37">
        <v>2253.12</v>
      </c>
      <c r="L517" s="38">
        <v>0</v>
      </c>
      <c r="M517" s="37">
        <v>0</v>
      </c>
      <c r="N517" s="58">
        <f t="shared" si="7"/>
        <v>1094806.7</v>
      </c>
    </row>
    <row r="518" spans="1:14" s="48" customFormat="1" ht="15.6" x14ac:dyDescent="0.3">
      <c r="A518" s="41" t="s">
        <v>1028</v>
      </c>
      <c r="B518" s="42" t="s">
        <v>1029</v>
      </c>
      <c r="C518" s="37">
        <v>119571.73000000001</v>
      </c>
      <c r="D518" s="37">
        <v>35449.599999999999</v>
      </c>
      <c r="E518" s="37">
        <v>1842.91</v>
      </c>
      <c r="F518" s="37">
        <v>5090.09</v>
      </c>
      <c r="G518" s="37">
        <v>1900.13</v>
      </c>
      <c r="H518" s="37">
        <v>734.15</v>
      </c>
      <c r="I518" s="37">
        <v>1628.71</v>
      </c>
      <c r="J518" s="37">
        <v>370.09</v>
      </c>
      <c r="K518" s="37">
        <v>164.75</v>
      </c>
      <c r="L518" s="38">
        <v>0</v>
      </c>
      <c r="M518" s="37">
        <v>0</v>
      </c>
      <c r="N518" s="58">
        <f t="shared" si="7"/>
        <v>166752.16</v>
      </c>
    </row>
    <row r="519" spans="1:14" s="48" customFormat="1" ht="15.6" x14ac:dyDescent="0.3">
      <c r="A519" s="41" t="s">
        <v>1030</v>
      </c>
      <c r="B519" s="42" t="s">
        <v>1031</v>
      </c>
      <c r="C519" s="37">
        <v>266322.67</v>
      </c>
      <c r="D519" s="37">
        <v>123985.13</v>
      </c>
      <c r="E519" s="37">
        <v>3493.89</v>
      </c>
      <c r="F519" s="37">
        <v>8530.1</v>
      </c>
      <c r="G519" s="37">
        <v>8470.56</v>
      </c>
      <c r="H519" s="37">
        <v>1916.17</v>
      </c>
      <c r="I519" s="37">
        <v>6580.24</v>
      </c>
      <c r="J519" s="37">
        <v>621.44000000000005</v>
      </c>
      <c r="K519" s="37">
        <v>608.46</v>
      </c>
      <c r="L519" s="38">
        <v>0</v>
      </c>
      <c r="M519" s="37">
        <v>0</v>
      </c>
      <c r="N519" s="58">
        <f t="shared" si="7"/>
        <v>420528.66</v>
      </c>
    </row>
    <row r="520" spans="1:14" s="48" customFormat="1" ht="15.6" x14ac:dyDescent="0.3">
      <c r="A520" s="41" t="s">
        <v>1032</v>
      </c>
      <c r="B520" s="42" t="s">
        <v>1033</v>
      </c>
      <c r="C520" s="37">
        <v>123599.39000000001</v>
      </c>
      <c r="D520" s="37">
        <v>44600.800000000003</v>
      </c>
      <c r="E520" s="37">
        <v>1883.38</v>
      </c>
      <c r="F520" s="37">
        <v>5129.84</v>
      </c>
      <c r="G520" s="37">
        <v>2749.12</v>
      </c>
      <c r="H520" s="37">
        <v>775.27</v>
      </c>
      <c r="I520" s="37">
        <v>2087.92</v>
      </c>
      <c r="J520" s="37">
        <v>373.3</v>
      </c>
      <c r="K520" s="37">
        <v>183.81</v>
      </c>
      <c r="L520" s="38">
        <v>1364</v>
      </c>
      <c r="M520" s="37">
        <v>0</v>
      </c>
      <c r="N520" s="58">
        <f t="shared" si="7"/>
        <v>182746.83</v>
      </c>
    </row>
    <row r="521" spans="1:14" s="48" customFormat="1" ht="15.6" x14ac:dyDescent="0.3">
      <c r="A521" s="41" t="s">
        <v>1034</v>
      </c>
      <c r="B521" s="42" t="s">
        <v>1035</v>
      </c>
      <c r="C521" s="37">
        <v>550738.89</v>
      </c>
      <c r="D521" s="37">
        <v>80520.399999999994</v>
      </c>
      <c r="E521" s="37">
        <v>6861.97</v>
      </c>
      <c r="F521" s="37">
        <v>15560.21</v>
      </c>
      <c r="G521" s="37">
        <v>22256.04</v>
      </c>
      <c r="H521" s="37">
        <v>4210.2700000000004</v>
      </c>
      <c r="I521" s="37">
        <v>16903.169999999998</v>
      </c>
      <c r="J521" s="37">
        <v>1144.94</v>
      </c>
      <c r="K521" s="37">
        <v>1463.54</v>
      </c>
      <c r="L521" s="38">
        <v>0</v>
      </c>
      <c r="M521" s="37">
        <v>0</v>
      </c>
      <c r="N521" s="58">
        <f t="shared" ref="N521:N578" si="8">SUM(C521:M521)</f>
        <v>699659.43</v>
      </c>
    </row>
    <row r="522" spans="1:14" s="48" customFormat="1" ht="15.6" x14ac:dyDescent="0.3">
      <c r="A522" s="41" t="s">
        <v>1036</v>
      </c>
      <c r="B522" s="42" t="s">
        <v>1037</v>
      </c>
      <c r="C522" s="37">
        <v>137343.40999999997</v>
      </c>
      <c r="D522" s="37">
        <v>73456.33</v>
      </c>
      <c r="E522" s="37">
        <v>2120.9699999999998</v>
      </c>
      <c r="F522" s="37">
        <v>5860.74</v>
      </c>
      <c r="G522" s="37">
        <v>2402.0500000000002</v>
      </c>
      <c r="H522" s="37">
        <v>842.13</v>
      </c>
      <c r="I522" s="37">
        <v>1938.03</v>
      </c>
      <c r="J522" s="37">
        <v>427.98</v>
      </c>
      <c r="K522" s="37">
        <v>188.12</v>
      </c>
      <c r="L522" s="38">
        <v>4648</v>
      </c>
      <c r="M522" s="37">
        <v>0</v>
      </c>
      <c r="N522" s="58">
        <f t="shared" si="8"/>
        <v>229227.75999999998</v>
      </c>
    </row>
    <row r="523" spans="1:14" s="48" customFormat="1" ht="15.6" x14ac:dyDescent="0.3">
      <c r="A523" s="41" t="s">
        <v>1038</v>
      </c>
      <c r="B523" s="42" t="s">
        <v>1039</v>
      </c>
      <c r="C523" s="37">
        <v>6429335.8700000001</v>
      </c>
      <c r="D523" s="37">
        <v>1915109.55</v>
      </c>
      <c r="E523" s="37">
        <v>70824.98</v>
      </c>
      <c r="F523" s="37">
        <v>126058.05</v>
      </c>
      <c r="G523" s="37">
        <v>165123.22</v>
      </c>
      <c r="H523" s="37">
        <v>56049.34</v>
      </c>
      <c r="I523" s="37">
        <v>185261.25</v>
      </c>
      <c r="J523" s="37">
        <v>9050.9699999999993</v>
      </c>
      <c r="K523" s="37">
        <v>22784.75</v>
      </c>
      <c r="L523" s="38">
        <v>0</v>
      </c>
      <c r="M523" s="37">
        <v>0</v>
      </c>
      <c r="N523" s="58">
        <f t="shared" si="8"/>
        <v>8979597.9800000023</v>
      </c>
    </row>
    <row r="524" spans="1:14" s="48" customFormat="1" ht="15.6" x14ac:dyDescent="0.3">
      <c r="A524" s="41" t="s">
        <v>1040</v>
      </c>
      <c r="B524" s="42" t="s">
        <v>1041</v>
      </c>
      <c r="C524" s="37">
        <v>360149.61</v>
      </c>
      <c r="D524" s="37">
        <v>62726.31</v>
      </c>
      <c r="E524" s="37">
        <v>4535.1000000000004</v>
      </c>
      <c r="F524" s="37">
        <v>10956.87</v>
      </c>
      <c r="G524" s="37">
        <v>13062.03</v>
      </c>
      <c r="H524" s="37">
        <v>2620.77</v>
      </c>
      <c r="I524" s="37">
        <v>9855.36</v>
      </c>
      <c r="J524" s="37">
        <v>788.79</v>
      </c>
      <c r="K524" s="37">
        <v>854</v>
      </c>
      <c r="L524" s="38">
        <v>17846</v>
      </c>
      <c r="M524" s="37">
        <v>0</v>
      </c>
      <c r="N524" s="58">
        <f t="shared" si="8"/>
        <v>483394.83999999997</v>
      </c>
    </row>
    <row r="525" spans="1:14" s="48" customFormat="1" ht="15.6" x14ac:dyDescent="0.3">
      <c r="A525" s="41" t="s">
        <v>1042</v>
      </c>
      <c r="B525" s="42" t="s">
        <v>1043</v>
      </c>
      <c r="C525" s="37">
        <v>378332.25</v>
      </c>
      <c r="D525" s="37">
        <v>57558.2</v>
      </c>
      <c r="E525" s="37">
        <v>4628.49</v>
      </c>
      <c r="F525" s="37">
        <v>10324.219999999999</v>
      </c>
      <c r="G525" s="37">
        <v>15478</v>
      </c>
      <c r="H525" s="37">
        <v>2917.4</v>
      </c>
      <c r="I525" s="37">
        <v>11530.38</v>
      </c>
      <c r="J525" s="37">
        <v>827.3</v>
      </c>
      <c r="K525" s="37">
        <v>1026.1600000000001</v>
      </c>
      <c r="L525" s="38">
        <v>0</v>
      </c>
      <c r="M525" s="37">
        <v>0</v>
      </c>
      <c r="N525" s="58">
        <f t="shared" si="8"/>
        <v>482622.39999999997</v>
      </c>
    </row>
    <row r="526" spans="1:14" s="48" customFormat="1" ht="15.6" x14ac:dyDescent="0.3">
      <c r="A526" s="41" t="s">
        <v>1044</v>
      </c>
      <c r="B526" s="42" t="s">
        <v>1045</v>
      </c>
      <c r="C526" s="37">
        <v>72897.440000000002</v>
      </c>
      <c r="D526" s="37">
        <v>35411.519999999997</v>
      </c>
      <c r="E526" s="37">
        <v>1098.0999999999999</v>
      </c>
      <c r="F526" s="37">
        <v>3011.48</v>
      </c>
      <c r="G526" s="37">
        <v>275.64999999999998</v>
      </c>
      <c r="H526" s="37">
        <v>455.41</v>
      </c>
      <c r="I526" s="37">
        <v>654.07000000000005</v>
      </c>
      <c r="J526" s="37">
        <v>209.82</v>
      </c>
      <c r="K526" s="37">
        <v>107.71</v>
      </c>
      <c r="L526" s="38">
        <v>43046</v>
      </c>
      <c r="M526" s="37">
        <v>0</v>
      </c>
      <c r="N526" s="58">
        <f t="shared" si="8"/>
        <v>157167.20000000001</v>
      </c>
    </row>
    <row r="527" spans="1:14" s="48" customFormat="1" ht="15.6" x14ac:dyDescent="0.3">
      <c r="A527" s="41" t="s">
        <v>1046</v>
      </c>
      <c r="B527" s="42" t="s">
        <v>1047</v>
      </c>
      <c r="C527" s="37">
        <v>278097.2</v>
      </c>
      <c r="D527" s="37">
        <v>124786.72</v>
      </c>
      <c r="E527" s="37">
        <v>3403.04</v>
      </c>
      <c r="F527" s="37">
        <v>7197.47</v>
      </c>
      <c r="G527" s="37">
        <v>8283.5499999999993</v>
      </c>
      <c r="H527" s="37">
        <v>2227.84</v>
      </c>
      <c r="I527" s="37">
        <v>7680.01</v>
      </c>
      <c r="J527" s="37">
        <v>542.30999999999995</v>
      </c>
      <c r="K527" s="37">
        <v>819.62</v>
      </c>
      <c r="L527" s="38">
        <v>137765</v>
      </c>
      <c r="M527" s="37">
        <v>0</v>
      </c>
      <c r="N527" s="58">
        <f t="shared" si="8"/>
        <v>570802.76</v>
      </c>
    </row>
    <row r="528" spans="1:14" s="48" customFormat="1" ht="15.6" x14ac:dyDescent="0.3">
      <c r="A528" s="41" t="s">
        <v>1048</v>
      </c>
      <c r="B528" s="42" t="s">
        <v>1049</v>
      </c>
      <c r="C528" s="37">
        <v>536668.30000000005</v>
      </c>
      <c r="D528" s="37">
        <v>185315.42</v>
      </c>
      <c r="E528" s="37">
        <v>6702.82</v>
      </c>
      <c r="F528" s="37">
        <v>16636.43</v>
      </c>
      <c r="G528" s="37">
        <v>18269.13</v>
      </c>
      <c r="H528" s="37">
        <v>3808.14</v>
      </c>
      <c r="I528" s="37">
        <v>13843.49</v>
      </c>
      <c r="J528" s="37">
        <v>1268.01</v>
      </c>
      <c r="K528" s="37">
        <v>1198.6199999999999</v>
      </c>
      <c r="L528" s="38">
        <v>0</v>
      </c>
      <c r="M528" s="37">
        <v>0</v>
      </c>
      <c r="N528" s="58">
        <f t="shared" si="8"/>
        <v>783710.3600000001</v>
      </c>
    </row>
    <row r="529" spans="1:14" s="48" customFormat="1" ht="15.6" x14ac:dyDescent="0.3">
      <c r="A529" s="41" t="s">
        <v>1050</v>
      </c>
      <c r="B529" s="42" t="s">
        <v>1051</v>
      </c>
      <c r="C529" s="37">
        <v>89174.94</v>
      </c>
      <c r="D529" s="37">
        <v>43687.68</v>
      </c>
      <c r="E529" s="37">
        <v>1425.98</v>
      </c>
      <c r="F529" s="37">
        <v>4031.37</v>
      </c>
      <c r="G529" s="37">
        <v>616.37</v>
      </c>
      <c r="H529" s="37">
        <v>524.54999999999995</v>
      </c>
      <c r="I529" s="37">
        <v>778.27</v>
      </c>
      <c r="J529" s="37">
        <v>288.76</v>
      </c>
      <c r="K529" s="37">
        <v>103.19</v>
      </c>
      <c r="L529" s="38">
        <v>0</v>
      </c>
      <c r="M529" s="37">
        <v>0</v>
      </c>
      <c r="N529" s="58">
        <f t="shared" si="8"/>
        <v>140631.10999999999</v>
      </c>
    </row>
    <row r="530" spans="1:14" s="48" customFormat="1" ht="15.6" x14ac:dyDescent="0.3">
      <c r="A530" s="41" t="s">
        <v>1052</v>
      </c>
      <c r="B530" s="42" t="s">
        <v>1053</v>
      </c>
      <c r="C530" s="37">
        <v>123024.98</v>
      </c>
      <c r="D530" s="37">
        <v>41078</v>
      </c>
      <c r="E530" s="37">
        <v>1811.26</v>
      </c>
      <c r="F530" s="37">
        <v>4864.4799999999996</v>
      </c>
      <c r="G530" s="37">
        <v>3022.72</v>
      </c>
      <c r="H530" s="37">
        <v>790.75</v>
      </c>
      <c r="I530" s="37">
        <v>2279.38</v>
      </c>
      <c r="J530" s="37">
        <v>355.79</v>
      </c>
      <c r="K530" s="37">
        <v>200.01</v>
      </c>
      <c r="L530" s="38">
        <v>0</v>
      </c>
      <c r="M530" s="37">
        <v>0</v>
      </c>
      <c r="N530" s="58">
        <f t="shared" si="8"/>
        <v>177427.37000000002</v>
      </c>
    </row>
    <row r="531" spans="1:14" s="48" customFormat="1" ht="15.6" x14ac:dyDescent="0.3">
      <c r="A531" s="41" t="s">
        <v>1054</v>
      </c>
      <c r="B531" s="42" t="s">
        <v>1055</v>
      </c>
      <c r="C531" s="37">
        <v>239057.54</v>
      </c>
      <c r="D531" s="37">
        <v>81182.2</v>
      </c>
      <c r="E531" s="37">
        <v>2885.44</v>
      </c>
      <c r="F531" s="37">
        <v>7394.58</v>
      </c>
      <c r="G531" s="37">
        <v>3995.49</v>
      </c>
      <c r="H531" s="37">
        <v>1641.25</v>
      </c>
      <c r="I531" s="37">
        <v>4189.6899999999996</v>
      </c>
      <c r="J531" s="37">
        <v>653.22</v>
      </c>
      <c r="K531" s="37">
        <v>493.43</v>
      </c>
      <c r="L531" s="38">
        <v>0</v>
      </c>
      <c r="M531" s="37">
        <v>0</v>
      </c>
      <c r="N531" s="58">
        <f t="shared" si="8"/>
        <v>341492.83999999997</v>
      </c>
    </row>
    <row r="532" spans="1:14" s="48" customFormat="1" ht="15.6" x14ac:dyDescent="0.3">
      <c r="A532" s="41" t="s">
        <v>1056</v>
      </c>
      <c r="B532" s="42" t="s">
        <v>1057</v>
      </c>
      <c r="C532" s="37">
        <v>75803.539999999994</v>
      </c>
      <c r="D532" s="37">
        <v>33047.43</v>
      </c>
      <c r="E532" s="37">
        <v>1182.22</v>
      </c>
      <c r="F532" s="37">
        <v>3593.99</v>
      </c>
      <c r="G532" s="37">
        <v>797.86</v>
      </c>
      <c r="H532" s="37">
        <v>399.48</v>
      </c>
      <c r="I532" s="37">
        <v>614.28</v>
      </c>
      <c r="J532" s="37">
        <v>252.26</v>
      </c>
      <c r="K532" s="37">
        <v>53.41</v>
      </c>
      <c r="L532" s="38">
        <v>0</v>
      </c>
      <c r="M532" s="37">
        <v>0</v>
      </c>
      <c r="N532" s="58">
        <f t="shared" si="8"/>
        <v>115744.47</v>
      </c>
    </row>
    <row r="533" spans="1:14" s="48" customFormat="1" ht="15.6" x14ac:dyDescent="0.3">
      <c r="A533" s="41" t="s">
        <v>1058</v>
      </c>
      <c r="B533" s="42" t="s">
        <v>1059</v>
      </c>
      <c r="C533" s="37">
        <v>1151505.9099999999</v>
      </c>
      <c r="D533" s="37">
        <v>352664.59</v>
      </c>
      <c r="E533" s="37">
        <v>11083.53</v>
      </c>
      <c r="F533" s="37">
        <v>22852.54</v>
      </c>
      <c r="G533" s="37">
        <v>30647.14</v>
      </c>
      <c r="H533" s="37">
        <v>9170.2199999999993</v>
      </c>
      <c r="I533" s="37">
        <v>30192.48</v>
      </c>
      <c r="J533" s="37">
        <v>2008.53</v>
      </c>
      <c r="K533" s="37">
        <v>3401.26</v>
      </c>
      <c r="L533" s="38">
        <v>0</v>
      </c>
      <c r="M533" s="37">
        <v>0</v>
      </c>
      <c r="N533" s="58">
        <f t="shared" si="8"/>
        <v>1613526.2</v>
      </c>
    </row>
    <row r="534" spans="1:14" s="48" customFormat="1" ht="15.6" x14ac:dyDescent="0.3">
      <c r="A534" s="41" t="s">
        <v>1060</v>
      </c>
      <c r="B534" s="42" t="s">
        <v>1061</v>
      </c>
      <c r="C534" s="37">
        <v>1076792.3200000001</v>
      </c>
      <c r="D534" s="37">
        <v>537222.54</v>
      </c>
      <c r="E534" s="37">
        <v>12453.93</v>
      </c>
      <c r="F534" s="37">
        <v>24888.69</v>
      </c>
      <c r="G534" s="37">
        <v>41477.980000000003</v>
      </c>
      <c r="H534" s="37">
        <v>8901</v>
      </c>
      <c r="I534" s="37">
        <v>34770.35</v>
      </c>
      <c r="J534" s="37">
        <v>1807.61</v>
      </c>
      <c r="K534" s="37">
        <v>3417.12</v>
      </c>
      <c r="L534" s="38">
        <v>0</v>
      </c>
      <c r="M534" s="37">
        <v>0</v>
      </c>
      <c r="N534" s="58">
        <f t="shared" si="8"/>
        <v>1741731.5400000003</v>
      </c>
    </row>
    <row r="535" spans="1:14" s="48" customFormat="1" ht="15.6" x14ac:dyDescent="0.3">
      <c r="A535" s="41" t="s">
        <v>1062</v>
      </c>
      <c r="B535" s="42" t="s">
        <v>1063</v>
      </c>
      <c r="C535" s="37">
        <v>241326.11</v>
      </c>
      <c r="D535" s="37">
        <v>121571.64</v>
      </c>
      <c r="E535" s="37">
        <v>3228.19</v>
      </c>
      <c r="F535" s="37">
        <v>8194.32</v>
      </c>
      <c r="G535" s="37">
        <v>6220.23</v>
      </c>
      <c r="H535" s="37">
        <v>1667.24</v>
      </c>
      <c r="I535" s="37">
        <v>5111.76</v>
      </c>
      <c r="J535" s="37">
        <v>634.13</v>
      </c>
      <c r="K535" s="37">
        <v>494.45</v>
      </c>
      <c r="L535" s="38">
        <v>0</v>
      </c>
      <c r="M535" s="37">
        <v>0</v>
      </c>
      <c r="N535" s="58">
        <f t="shared" si="8"/>
        <v>388448.07</v>
      </c>
    </row>
    <row r="536" spans="1:14" s="48" customFormat="1" ht="15.6" x14ac:dyDescent="0.3">
      <c r="A536" s="41" t="s">
        <v>1064</v>
      </c>
      <c r="B536" s="42" t="s">
        <v>1065</v>
      </c>
      <c r="C536" s="37">
        <v>148714.20000000001</v>
      </c>
      <c r="D536" s="37">
        <v>55277.120000000003</v>
      </c>
      <c r="E536" s="37">
        <v>2058.19</v>
      </c>
      <c r="F536" s="37">
        <v>5243.75</v>
      </c>
      <c r="G536" s="37">
        <v>2257.0500000000002</v>
      </c>
      <c r="H536" s="37">
        <v>1019.87</v>
      </c>
      <c r="I536" s="37">
        <v>2431.85</v>
      </c>
      <c r="J536" s="37">
        <v>407.28</v>
      </c>
      <c r="K536" s="37">
        <v>295.88</v>
      </c>
      <c r="L536" s="38">
        <v>0</v>
      </c>
      <c r="M536" s="37">
        <v>0</v>
      </c>
      <c r="N536" s="58">
        <f t="shared" si="8"/>
        <v>217705.19</v>
      </c>
    </row>
    <row r="537" spans="1:14" s="48" customFormat="1" ht="15.6" x14ac:dyDescent="0.3">
      <c r="A537" s="41" t="s">
        <v>1066</v>
      </c>
      <c r="B537" s="42" t="s">
        <v>1067</v>
      </c>
      <c r="C537" s="37">
        <v>151648.94</v>
      </c>
      <c r="D537" s="37">
        <v>48123.8</v>
      </c>
      <c r="E537" s="37">
        <v>2247.5300000000002</v>
      </c>
      <c r="F537" s="37">
        <v>6014.04</v>
      </c>
      <c r="G537" s="37">
        <v>3760.25</v>
      </c>
      <c r="H537" s="37">
        <v>978.16</v>
      </c>
      <c r="I537" s="37">
        <v>2809</v>
      </c>
      <c r="J537" s="37">
        <v>437.97</v>
      </c>
      <c r="K537" s="37">
        <v>248.86</v>
      </c>
      <c r="L537" s="38">
        <v>0</v>
      </c>
      <c r="M537" s="37">
        <v>0</v>
      </c>
      <c r="N537" s="58">
        <f t="shared" si="8"/>
        <v>216268.55</v>
      </c>
    </row>
    <row r="538" spans="1:14" s="48" customFormat="1" ht="15.6" x14ac:dyDescent="0.3">
      <c r="A538" s="41" t="s">
        <v>1068</v>
      </c>
      <c r="B538" s="42" t="s">
        <v>1069</v>
      </c>
      <c r="C538" s="37">
        <v>342022</v>
      </c>
      <c r="D538" s="37">
        <v>126870.44</v>
      </c>
      <c r="E538" s="37">
        <v>4134.22</v>
      </c>
      <c r="F538" s="37">
        <v>9539.36</v>
      </c>
      <c r="G538" s="37">
        <v>9865.75</v>
      </c>
      <c r="H538" s="37">
        <v>2574.87</v>
      </c>
      <c r="I538" s="37">
        <v>8567.24</v>
      </c>
      <c r="J538" s="37">
        <v>744.22</v>
      </c>
      <c r="K538" s="37">
        <v>882.78</v>
      </c>
      <c r="L538" s="38">
        <v>0</v>
      </c>
      <c r="M538" s="37">
        <v>0</v>
      </c>
      <c r="N538" s="58">
        <f t="shared" si="8"/>
        <v>505200.87999999995</v>
      </c>
    </row>
    <row r="539" spans="1:14" s="48" customFormat="1" ht="15.6" x14ac:dyDescent="0.3">
      <c r="A539" s="41" t="s">
        <v>1070</v>
      </c>
      <c r="B539" s="42" t="s">
        <v>1071</v>
      </c>
      <c r="C539" s="37">
        <v>228269.05</v>
      </c>
      <c r="D539" s="37">
        <v>79793.460000000006</v>
      </c>
      <c r="E539" s="37">
        <v>2928.56</v>
      </c>
      <c r="F539" s="37">
        <v>6511.62</v>
      </c>
      <c r="G539" s="37">
        <v>6389.79</v>
      </c>
      <c r="H539" s="37">
        <v>1772.96</v>
      </c>
      <c r="I539" s="37">
        <v>5885.97</v>
      </c>
      <c r="J539" s="37">
        <v>470.75</v>
      </c>
      <c r="K539" s="37">
        <v>624.49</v>
      </c>
      <c r="L539" s="38">
        <v>14934</v>
      </c>
      <c r="M539" s="37">
        <v>0</v>
      </c>
      <c r="N539" s="58">
        <f t="shared" si="8"/>
        <v>347580.64999999997</v>
      </c>
    </row>
    <row r="540" spans="1:14" s="48" customFormat="1" ht="15.6" x14ac:dyDescent="0.3">
      <c r="A540" s="41" t="s">
        <v>1072</v>
      </c>
      <c r="B540" s="42" t="s">
        <v>1073</v>
      </c>
      <c r="C540" s="37">
        <v>290478.59000000003</v>
      </c>
      <c r="D540" s="37">
        <v>112423.2</v>
      </c>
      <c r="E540" s="37">
        <v>3781.17</v>
      </c>
      <c r="F540" s="37">
        <v>9099.32</v>
      </c>
      <c r="G540" s="37">
        <v>10197.59</v>
      </c>
      <c r="H540" s="37">
        <v>2116.9499999999998</v>
      </c>
      <c r="I540" s="37">
        <v>7743.63</v>
      </c>
      <c r="J540" s="37">
        <v>665.99</v>
      </c>
      <c r="K540" s="37">
        <v>685.48</v>
      </c>
      <c r="L540" s="38">
        <v>0</v>
      </c>
      <c r="M540" s="37">
        <v>0</v>
      </c>
      <c r="N540" s="58">
        <f t="shared" si="8"/>
        <v>437191.92000000004</v>
      </c>
    </row>
    <row r="541" spans="1:14" s="48" customFormat="1" ht="15.6" x14ac:dyDescent="0.3">
      <c r="A541" s="41" t="s">
        <v>1074</v>
      </c>
      <c r="B541" s="42" t="s">
        <v>1075</v>
      </c>
      <c r="C541" s="37">
        <v>248353.99</v>
      </c>
      <c r="D541" s="37">
        <v>94616.83</v>
      </c>
      <c r="E541" s="37">
        <v>3164.47</v>
      </c>
      <c r="F541" s="37">
        <v>7480.05</v>
      </c>
      <c r="G541" s="37">
        <v>6717.63</v>
      </c>
      <c r="H541" s="37">
        <v>1839.85</v>
      </c>
      <c r="I541" s="37">
        <v>5947.38</v>
      </c>
      <c r="J541" s="37">
        <v>536.78</v>
      </c>
      <c r="K541" s="37">
        <v>612.25</v>
      </c>
      <c r="L541" s="38">
        <v>16865</v>
      </c>
      <c r="M541" s="37">
        <v>0</v>
      </c>
      <c r="N541" s="58">
        <f t="shared" si="8"/>
        <v>386134.23</v>
      </c>
    </row>
    <row r="542" spans="1:14" s="48" customFormat="1" ht="15.6" x14ac:dyDescent="0.3">
      <c r="A542" s="41" t="s">
        <v>1076</v>
      </c>
      <c r="B542" s="42" t="s">
        <v>1077</v>
      </c>
      <c r="C542" s="37">
        <v>276284.52</v>
      </c>
      <c r="D542" s="37">
        <v>71453.259999999995</v>
      </c>
      <c r="E542" s="37">
        <v>3510.12</v>
      </c>
      <c r="F542" s="37">
        <v>8982.44</v>
      </c>
      <c r="G542" s="37">
        <v>8885.67</v>
      </c>
      <c r="H542" s="37">
        <v>1905.39</v>
      </c>
      <c r="I542" s="37">
        <v>6592.7</v>
      </c>
      <c r="J542" s="37">
        <v>672.89</v>
      </c>
      <c r="K542" s="37">
        <v>572.72</v>
      </c>
      <c r="L542" s="38">
        <v>0</v>
      </c>
      <c r="M542" s="37">
        <v>0</v>
      </c>
      <c r="N542" s="58">
        <f t="shared" si="8"/>
        <v>378859.71</v>
      </c>
    </row>
    <row r="543" spans="1:14" s="48" customFormat="1" ht="15.6" x14ac:dyDescent="0.3">
      <c r="A543" s="41" t="s">
        <v>1078</v>
      </c>
      <c r="B543" s="42" t="s">
        <v>1079</v>
      </c>
      <c r="C543" s="37">
        <v>301411.24</v>
      </c>
      <c r="D543" s="37">
        <v>55242.2</v>
      </c>
      <c r="E543" s="37">
        <v>3757.88</v>
      </c>
      <c r="F543" s="37">
        <v>9114.0400000000009</v>
      </c>
      <c r="G543" s="37">
        <v>8046.69</v>
      </c>
      <c r="H543" s="37">
        <v>2191.1</v>
      </c>
      <c r="I543" s="37">
        <v>6995.95</v>
      </c>
      <c r="J543" s="37">
        <v>623.95000000000005</v>
      </c>
      <c r="K543" s="37">
        <v>715.79</v>
      </c>
      <c r="L543" s="38">
        <v>0</v>
      </c>
      <c r="M543" s="37">
        <v>0</v>
      </c>
      <c r="N543" s="58">
        <f t="shared" si="8"/>
        <v>388098.83999999997</v>
      </c>
    </row>
    <row r="544" spans="1:14" s="48" customFormat="1" ht="15.6" x14ac:dyDescent="0.3">
      <c r="A544" s="41" t="s">
        <v>1080</v>
      </c>
      <c r="B544" s="42" t="s">
        <v>1081</v>
      </c>
      <c r="C544" s="37">
        <v>97856.2</v>
      </c>
      <c r="D544" s="37">
        <v>42754.65</v>
      </c>
      <c r="E544" s="37">
        <v>1516.8</v>
      </c>
      <c r="F544" s="37">
        <v>3989.68</v>
      </c>
      <c r="G544" s="37">
        <v>1097.19</v>
      </c>
      <c r="H544" s="37">
        <v>636.17999999999995</v>
      </c>
      <c r="I544" s="37">
        <v>1273.3</v>
      </c>
      <c r="J544" s="37">
        <v>322.63</v>
      </c>
      <c r="K544" s="37">
        <v>160.18</v>
      </c>
      <c r="L544" s="38">
        <v>0</v>
      </c>
      <c r="M544" s="37">
        <v>0</v>
      </c>
      <c r="N544" s="58">
        <f t="shared" si="8"/>
        <v>149606.80999999997</v>
      </c>
    </row>
    <row r="545" spans="1:14" s="48" customFormat="1" ht="15.6" x14ac:dyDescent="0.3">
      <c r="A545" s="41" t="s">
        <v>1082</v>
      </c>
      <c r="B545" s="42" t="s">
        <v>1083</v>
      </c>
      <c r="C545" s="37">
        <v>587050.19000000006</v>
      </c>
      <c r="D545" s="37">
        <v>222507.47</v>
      </c>
      <c r="E545" s="37">
        <v>7452.08</v>
      </c>
      <c r="F545" s="37">
        <v>19129.939999999999</v>
      </c>
      <c r="G545" s="37">
        <v>16613.23</v>
      </c>
      <c r="H545" s="37">
        <v>4042.06</v>
      </c>
      <c r="I545" s="37">
        <v>13184.1</v>
      </c>
      <c r="J545" s="37">
        <v>1394.99</v>
      </c>
      <c r="K545" s="37">
        <v>1213.05</v>
      </c>
      <c r="L545" s="38">
        <v>0</v>
      </c>
      <c r="M545" s="37">
        <v>0</v>
      </c>
      <c r="N545" s="58">
        <f t="shared" si="8"/>
        <v>872587.11</v>
      </c>
    </row>
    <row r="546" spans="1:14" s="48" customFormat="1" ht="15.6" x14ac:dyDescent="0.3">
      <c r="A546" s="41" t="s">
        <v>1084</v>
      </c>
      <c r="B546" s="42" t="s">
        <v>1085</v>
      </c>
      <c r="C546" s="37">
        <v>110423.94</v>
      </c>
      <c r="D546" s="37">
        <v>55149.79</v>
      </c>
      <c r="E546" s="37">
        <v>1744.42</v>
      </c>
      <c r="F546" s="37">
        <v>4958.72</v>
      </c>
      <c r="G546" s="37">
        <v>1755.28</v>
      </c>
      <c r="H546" s="37">
        <v>646.04</v>
      </c>
      <c r="I546" s="37">
        <v>1385.37</v>
      </c>
      <c r="J546" s="37">
        <v>360.48</v>
      </c>
      <c r="K546" s="37">
        <v>125.75</v>
      </c>
      <c r="L546" s="38">
        <v>1425</v>
      </c>
      <c r="M546" s="37">
        <v>0</v>
      </c>
      <c r="N546" s="58">
        <f t="shared" si="8"/>
        <v>177974.79000000004</v>
      </c>
    </row>
    <row r="547" spans="1:14" s="48" customFormat="1" ht="15.6" x14ac:dyDescent="0.3">
      <c r="A547" s="41" t="s">
        <v>1086</v>
      </c>
      <c r="B547" s="42" t="s">
        <v>1087</v>
      </c>
      <c r="C547" s="37">
        <v>374090.51</v>
      </c>
      <c r="D547" s="37">
        <v>178279.5</v>
      </c>
      <c r="E547" s="37">
        <v>4303.67</v>
      </c>
      <c r="F547" s="37">
        <v>8539.8700000000008</v>
      </c>
      <c r="G547" s="37">
        <v>15486.25</v>
      </c>
      <c r="H547" s="37">
        <v>3104.37</v>
      </c>
      <c r="I547" s="37">
        <v>12721.66</v>
      </c>
      <c r="J547" s="37">
        <v>608.94000000000005</v>
      </c>
      <c r="K547" s="37">
        <v>1197.8800000000001</v>
      </c>
      <c r="L547" s="38">
        <v>27363</v>
      </c>
      <c r="M547" s="37">
        <v>0</v>
      </c>
      <c r="N547" s="58">
        <f t="shared" si="8"/>
        <v>625695.65</v>
      </c>
    </row>
    <row r="548" spans="1:14" s="48" customFormat="1" ht="30" x14ac:dyDescent="0.3">
      <c r="A548" s="41" t="s">
        <v>1088</v>
      </c>
      <c r="B548" s="42" t="s">
        <v>1089</v>
      </c>
      <c r="C548" s="37">
        <v>554698.1</v>
      </c>
      <c r="D548" s="37">
        <v>177221.95</v>
      </c>
      <c r="E548" s="37">
        <v>6427.03</v>
      </c>
      <c r="F548" s="37">
        <v>15357.6</v>
      </c>
      <c r="G548" s="37">
        <v>20157.759999999998</v>
      </c>
      <c r="H548" s="37">
        <v>4056.86</v>
      </c>
      <c r="I548" s="37">
        <v>15590.54</v>
      </c>
      <c r="J548" s="37">
        <v>1296.94</v>
      </c>
      <c r="K548" s="37">
        <v>1349.88</v>
      </c>
      <c r="L548" s="38">
        <v>286910</v>
      </c>
      <c r="M548" s="37">
        <v>0</v>
      </c>
      <c r="N548" s="58">
        <f t="shared" si="8"/>
        <v>1083066.6600000001</v>
      </c>
    </row>
    <row r="549" spans="1:14" s="48" customFormat="1" ht="15.6" x14ac:dyDescent="0.3">
      <c r="A549" s="41" t="s">
        <v>1090</v>
      </c>
      <c r="B549" s="42" t="s">
        <v>1091</v>
      </c>
      <c r="C549" s="37">
        <v>152448.78</v>
      </c>
      <c r="D549" s="37">
        <v>58915.78</v>
      </c>
      <c r="E549" s="37">
        <v>2117</v>
      </c>
      <c r="F549" s="37">
        <v>5745.66</v>
      </c>
      <c r="G549" s="37">
        <v>3826.98</v>
      </c>
      <c r="H549" s="37">
        <v>978.58</v>
      </c>
      <c r="I549" s="37">
        <v>2917.37</v>
      </c>
      <c r="J549" s="37">
        <v>413.37</v>
      </c>
      <c r="K549" s="37">
        <v>252.6</v>
      </c>
      <c r="L549" s="38">
        <v>0</v>
      </c>
      <c r="M549" s="37">
        <v>0</v>
      </c>
      <c r="N549" s="58">
        <f t="shared" si="8"/>
        <v>227616.12</v>
      </c>
    </row>
    <row r="550" spans="1:14" s="48" customFormat="1" ht="15.6" x14ac:dyDescent="0.3">
      <c r="A550" s="41" t="s">
        <v>1092</v>
      </c>
      <c r="B550" s="42" t="s">
        <v>1093</v>
      </c>
      <c r="C550" s="37">
        <v>117496.26</v>
      </c>
      <c r="D550" s="37">
        <v>55766.39</v>
      </c>
      <c r="E550" s="37">
        <v>1811.61</v>
      </c>
      <c r="F550" s="37">
        <v>5123.12</v>
      </c>
      <c r="G550" s="37">
        <v>2188.2600000000002</v>
      </c>
      <c r="H550" s="37">
        <v>698.21</v>
      </c>
      <c r="I550" s="37">
        <v>1661.11</v>
      </c>
      <c r="J550" s="37">
        <v>369.34</v>
      </c>
      <c r="K550" s="37">
        <v>143.85</v>
      </c>
      <c r="L550" s="38">
        <v>0</v>
      </c>
      <c r="M550" s="37">
        <v>0</v>
      </c>
      <c r="N550" s="58">
        <f t="shared" si="8"/>
        <v>185258.14999999997</v>
      </c>
    </row>
    <row r="551" spans="1:14" s="48" customFormat="1" ht="15.6" x14ac:dyDescent="0.3">
      <c r="A551" s="41" t="s">
        <v>1094</v>
      </c>
      <c r="B551" s="42" t="s">
        <v>1095</v>
      </c>
      <c r="C551" s="37">
        <v>417558.18</v>
      </c>
      <c r="D551" s="37">
        <v>211103.98</v>
      </c>
      <c r="E551" s="37">
        <v>5188.34</v>
      </c>
      <c r="F551" s="37">
        <v>11128.38</v>
      </c>
      <c r="G551" s="37">
        <v>16101.6</v>
      </c>
      <c r="H551" s="37">
        <v>3313.95</v>
      </c>
      <c r="I551" s="37">
        <v>12784.17</v>
      </c>
      <c r="J551" s="37">
        <v>863.68</v>
      </c>
      <c r="K551" s="37">
        <v>1202.29</v>
      </c>
      <c r="L551" s="38">
        <v>21160</v>
      </c>
      <c r="M551" s="37">
        <v>0</v>
      </c>
      <c r="N551" s="58">
        <f t="shared" si="8"/>
        <v>700404.57000000007</v>
      </c>
    </row>
    <row r="552" spans="1:14" s="48" customFormat="1" ht="30" x14ac:dyDescent="0.3">
      <c r="A552" s="41" t="s">
        <v>1096</v>
      </c>
      <c r="B552" s="42" t="s">
        <v>1097</v>
      </c>
      <c r="C552" s="37">
        <v>272704.86</v>
      </c>
      <c r="D552" s="37">
        <v>60875.66</v>
      </c>
      <c r="E552" s="37">
        <v>3142.5</v>
      </c>
      <c r="F552" s="37">
        <v>5215.2700000000004</v>
      </c>
      <c r="G552" s="37">
        <v>2551.71</v>
      </c>
      <c r="H552" s="37">
        <v>2469.6799999999998</v>
      </c>
      <c r="I552" s="37">
        <v>6208.74</v>
      </c>
      <c r="J552" s="37">
        <v>362.83</v>
      </c>
      <c r="K552" s="37">
        <v>1031.25</v>
      </c>
      <c r="L552" s="38">
        <v>6639</v>
      </c>
      <c r="M552" s="37">
        <v>0</v>
      </c>
      <c r="N552" s="58">
        <f t="shared" si="8"/>
        <v>361201.50000000006</v>
      </c>
    </row>
    <row r="553" spans="1:14" s="48" customFormat="1" ht="15.6" x14ac:dyDescent="0.3">
      <c r="A553" s="41" t="s">
        <v>1098</v>
      </c>
      <c r="B553" s="42" t="s">
        <v>1099</v>
      </c>
      <c r="C553" s="37">
        <v>1091970.81</v>
      </c>
      <c r="D553" s="37">
        <v>444180.31</v>
      </c>
      <c r="E553" s="37">
        <v>14308.97</v>
      </c>
      <c r="F553" s="37">
        <v>33678.07</v>
      </c>
      <c r="G553" s="37">
        <v>24556.5</v>
      </c>
      <c r="H553" s="37">
        <v>8119.77</v>
      </c>
      <c r="I553" s="37">
        <v>24167.919999999998</v>
      </c>
      <c r="J553" s="37">
        <v>2374.62</v>
      </c>
      <c r="K553" s="37">
        <v>2699.49</v>
      </c>
      <c r="L553" s="38">
        <v>0</v>
      </c>
      <c r="M553" s="37">
        <v>0</v>
      </c>
      <c r="N553" s="58">
        <f t="shared" si="8"/>
        <v>1646056.4600000002</v>
      </c>
    </row>
    <row r="554" spans="1:14" s="48" customFormat="1" ht="15.6" x14ac:dyDescent="0.3">
      <c r="A554" s="41" t="s">
        <v>1100</v>
      </c>
      <c r="B554" s="42" t="s">
        <v>1101</v>
      </c>
      <c r="C554" s="37">
        <v>454962.49</v>
      </c>
      <c r="D554" s="37">
        <v>258196.85</v>
      </c>
      <c r="E554" s="37">
        <v>5588.34</v>
      </c>
      <c r="F554" s="37">
        <v>11695.4</v>
      </c>
      <c r="G554" s="37">
        <v>15855.27</v>
      </c>
      <c r="H554" s="37">
        <v>3652</v>
      </c>
      <c r="I554" s="37">
        <v>13476.31</v>
      </c>
      <c r="J554" s="37">
        <v>1024.42</v>
      </c>
      <c r="K554" s="37">
        <v>1340.83</v>
      </c>
      <c r="L554" s="38">
        <v>23260</v>
      </c>
      <c r="M554" s="37">
        <v>0</v>
      </c>
      <c r="N554" s="58">
        <f t="shared" si="8"/>
        <v>789051.91</v>
      </c>
    </row>
    <row r="555" spans="1:14" s="48" customFormat="1" ht="15.6" x14ac:dyDescent="0.3">
      <c r="A555" s="41" t="s">
        <v>1102</v>
      </c>
      <c r="B555" s="42" t="s">
        <v>1103</v>
      </c>
      <c r="C555" s="37">
        <v>138415.08999999997</v>
      </c>
      <c r="D555" s="37">
        <v>58027.519999999997</v>
      </c>
      <c r="E555" s="37">
        <v>1931.31</v>
      </c>
      <c r="F555" s="37">
        <v>5288.42</v>
      </c>
      <c r="G555" s="37">
        <v>2461.7800000000002</v>
      </c>
      <c r="H555" s="37">
        <v>878.83</v>
      </c>
      <c r="I555" s="37">
        <v>2174.48</v>
      </c>
      <c r="J555" s="37">
        <v>374.49</v>
      </c>
      <c r="K555" s="37">
        <v>222.05</v>
      </c>
      <c r="L555" s="38">
        <v>0</v>
      </c>
      <c r="M555" s="37">
        <v>0</v>
      </c>
      <c r="N555" s="58">
        <f t="shared" si="8"/>
        <v>209773.96999999994</v>
      </c>
    </row>
    <row r="556" spans="1:14" s="48" customFormat="1" ht="15.6" x14ac:dyDescent="0.3">
      <c r="A556" s="41" t="s">
        <v>1104</v>
      </c>
      <c r="B556" s="42" t="s">
        <v>1105</v>
      </c>
      <c r="C556" s="37">
        <v>255590.14</v>
      </c>
      <c r="D556" s="37">
        <v>113944.79</v>
      </c>
      <c r="E556" s="37">
        <v>3182.85</v>
      </c>
      <c r="F556" s="37">
        <v>8124.08</v>
      </c>
      <c r="G556" s="37">
        <v>4932.22</v>
      </c>
      <c r="H556" s="37">
        <v>1751.42</v>
      </c>
      <c r="I556" s="37">
        <v>4668.41</v>
      </c>
      <c r="J556" s="37">
        <v>751.61</v>
      </c>
      <c r="K556" s="37">
        <v>519.45000000000005</v>
      </c>
      <c r="L556" s="38">
        <v>17406</v>
      </c>
      <c r="M556" s="37">
        <v>0</v>
      </c>
      <c r="N556" s="58">
        <f t="shared" si="8"/>
        <v>410870.96999999991</v>
      </c>
    </row>
    <row r="557" spans="1:14" s="48" customFormat="1" ht="45" x14ac:dyDescent="0.3">
      <c r="A557" s="41" t="s">
        <v>1106</v>
      </c>
      <c r="B557" s="42" t="s">
        <v>1107</v>
      </c>
      <c r="C557" s="37">
        <v>968998.83</v>
      </c>
      <c r="D557" s="37">
        <v>347400.21</v>
      </c>
      <c r="E557" s="37">
        <v>11810.94</v>
      </c>
      <c r="F557" s="37">
        <v>27484.37</v>
      </c>
      <c r="G557" s="37">
        <v>28501.19</v>
      </c>
      <c r="H557" s="37">
        <v>7279.29</v>
      </c>
      <c r="I557" s="37">
        <v>24602.59</v>
      </c>
      <c r="J557" s="37">
        <v>1908.21</v>
      </c>
      <c r="K557" s="37">
        <v>2492.0100000000002</v>
      </c>
      <c r="L557" s="38">
        <v>107446</v>
      </c>
      <c r="M557" s="37">
        <v>0</v>
      </c>
      <c r="N557" s="58">
        <f t="shared" si="8"/>
        <v>1527923.6400000001</v>
      </c>
    </row>
    <row r="558" spans="1:14" s="48" customFormat="1" ht="15.6" x14ac:dyDescent="0.3">
      <c r="A558" s="41" t="s">
        <v>1108</v>
      </c>
      <c r="B558" s="42" t="s">
        <v>1109</v>
      </c>
      <c r="C558" s="37">
        <v>607823.57999999996</v>
      </c>
      <c r="D558" s="37">
        <v>176642.44</v>
      </c>
      <c r="E558" s="37">
        <v>6628.74</v>
      </c>
      <c r="F558" s="37">
        <v>14232.87</v>
      </c>
      <c r="G558" s="37">
        <v>14166.73</v>
      </c>
      <c r="H558" s="37">
        <v>4791.72</v>
      </c>
      <c r="I558" s="37">
        <v>14910.8</v>
      </c>
      <c r="J558" s="37">
        <v>1104.22</v>
      </c>
      <c r="K558" s="37">
        <v>1766.39</v>
      </c>
      <c r="L558" s="38">
        <v>23852</v>
      </c>
      <c r="M558" s="37">
        <v>0</v>
      </c>
      <c r="N558" s="58">
        <f t="shared" si="8"/>
        <v>865919.49</v>
      </c>
    </row>
    <row r="559" spans="1:14" s="48" customFormat="1" ht="15.6" x14ac:dyDescent="0.3">
      <c r="A559" s="41" t="s">
        <v>1110</v>
      </c>
      <c r="B559" s="42" t="s">
        <v>1111</v>
      </c>
      <c r="C559" s="37">
        <v>3006243.04</v>
      </c>
      <c r="D559" s="37">
        <v>788954.08</v>
      </c>
      <c r="E559" s="37">
        <v>30018.99</v>
      </c>
      <c r="F559" s="37">
        <v>49938.59</v>
      </c>
      <c r="G559" s="37">
        <v>73457.039999999994</v>
      </c>
      <c r="H559" s="37">
        <v>26544.77</v>
      </c>
      <c r="I559" s="37">
        <v>86977.26</v>
      </c>
      <c r="J559" s="37">
        <v>3820.88</v>
      </c>
      <c r="K559" s="37">
        <v>11031.81</v>
      </c>
      <c r="L559" s="38">
        <v>0</v>
      </c>
      <c r="M559" s="37">
        <v>0</v>
      </c>
      <c r="N559" s="58">
        <f t="shared" si="8"/>
        <v>4076986.46</v>
      </c>
    </row>
    <row r="560" spans="1:14" s="48" customFormat="1" ht="15.6" x14ac:dyDescent="0.3">
      <c r="A560" s="41" t="s">
        <v>1112</v>
      </c>
      <c r="B560" s="42" t="s">
        <v>1113</v>
      </c>
      <c r="C560" s="37">
        <v>85552.44</v>
      </c>
      <c r="D560" s="37">
        <v>57809.29</v>
      </c>
      <c r="E560" s="37">
        <v>1253.4100000000001</v>
      </c>
      <c r="F560" s="37">
        <v>3304.64</v>
      </c>
      <c r="G560" s="37">
        <v>1003.48</v>
      </c>
      <c r="H560" s="37">
        <v>558.19000000000005</v>
      </c>
      <c r="I560" s="37">
        <v>1155.57</v>
      </c>
      <c r="J560" s="37">
        <v>275.39999999999998</v>
      </c>
      <c r="K560" s="37">
        <v>144.83000000000001</v>
      </c>
      <c r="L560" s="38">
        <v>0</v>
      </c>
      <c r="M560" s="37">
        <v>0</v>
      </c>
      <c r="N560" s="58">
        <f t="shared" si="8"/>
        <v>151057.25000000003</v>
      </c>
    </row>
    <row r="561" spans="1:14" s="48" customFormat="1" ht="15.6" x14ac:dyDescent="0.3">
      <c r="A561" s="41" t="s">
        <v>1114</v>
      </c>
      <c r="B561" s="42" t="s">
        <v>1115</v>
      </c>
      <c r="C561" s="37">
        <v>922826.65</v>
      </c>
      <c r="D561" s="37">
        <v>219990.69</v>
      </c>
      <c r="E561" s="37">
        <v>9947.48</v>
      </c>
      <c r="F561" s="37">
        <v>25934.37</v>
      </c>
      <c r="G561" s="37">
        <v>29137.59</v>
      </c>
      <c r="H561" s="37">
        <v>6328.01</v>
      </c>
      <c r="I561" s="37">
        <v>22595.61</v>
      </c>
      <c r="J561" s="37">
        <v>2172.2600000000002</v>
      </c>
      <c r="K561" s="37">
        <v>1956.41</v>
      </c>
      <c r="L561" s="38">
        <v>101169</v>
      </c>
      <c r="M561" s="37">
        <v>0</v>
      </c>
      <c r="N561" s="58">
        <f t="shared" si="8"/>
        <v>1342058.0700000003</v>
      </c>
    </row>
    <row r="562" spans="1:14" s="48" customFormat="1" ht="15.6" x14ac:dyDescent="0.3">
      <c r="A562" s="41" t="s">
        <v>1116</v>
      </c>
      <c r="B562" s="42" t="s">
        <v>1117</v>
      </c>
      <c r="C562" s="37">
        <v>441119.05</v>
      </c>
      <c r="D562" s="37">
        <v>182119.59</v>
      </c>
      <c r="E562" s="37">
        <v>5432.19</v>
      </c>
      <c r="F562" s="37">
        <v>13378.12</v>
      </c>
      <c r="G562" s="37">
        <v>14761.31</v>
      </c>
      <c r="H562" s="37">
        <v>3149.94</v>
      </c>
      <c r="I562" s="37">
        <v>11282.59</v>
      </c>
      <c r="J562" s="37">
        <v>1047.74</v>
      </c>
      <c r="K562" s="37">
        <v>1003.12</v>
      </c>
      <c r="L562" s="38">
        <v>0</v>
      </c>
      <c r="M562" s="37">
        <v>0</v>
      </c>
      <c r="N562" s="58">
        <f t="shared" si="8"/>
        <v>673293.64999999991</v>
      </c>
    </row>
    <row r="563" spans="1:14" s="48" customFormat="1" ht="15.6" x14ac:dyDescent="0.3">
      <c r="A563" s="41" t="s">
        <v>1118</v>
      </c>
      <c r="B563" s="42" t="s">
        <v>1119</v>
      </c>
      <c r="C563" s="37">
        <v>236540.84</v>
      </c>
      <c r="D563" s="37">
        <v>122891.19</v>
      </c>
      <c r="E563" s="37">
        <v>3052.73</v>
      </c>
      <c r="F563" s="37">
        <v>7120.52</v>
      </c>
      <c r="G563" s="37">
        <v>8424.7099999999991</v>
      </c>
      <c r="H563" s="37">
        <v>1770.71</v>
      </c>
      <c r="I563" s="37">
        <v>6606.14</v>
      </c>
      <c r="J563" s="37">
        <v>513.24</v>
      </c>
      <c r="K563" s="37">
        <v>595.54</v>
      </c>
      <c r="L563" s="38">
        <v>0</v>
      </c>
      <c r="M563" s="37">
        <v>0</v>
      </c>
      <c r="N563" s="58">
        <f t="shared" si="8"/>
        <v>387515.62000000005</v>
      </c>
    </row>
    <row r="564" spans="1:14" s="48" customFormat="1" ht="15.6" x14ac:dyDescent="0.3">
      <c r="A564" s="41" t="s">
        <v>1120</v>
      </c>
      <c r="B564" s="42" t="s">
        <v>1121</v>
      </c>
      <c r="C564" s="37">
        <v>77484.570000000007</v>
      </c>
      <c r="D564" s="37">
        <v>39527.800000000003</v>
      </c>
      <c r="E564" s="37">
        <v>1277.4100000000001</v>
      </c>
      <c r="F564" s="37">
        <v>3590.73</v>
      </c>
      <c r="G564" s="37">
        <v>750.31</v>
      </c>
      <c r="H564" s="37">
        <v>453.39</v>
      </c>
      <c r="I564" s="37">
        <v>750.05</v>
      </c>
      <c r="J564" s="37">
        <v>278.27</v>
      </c>
      <c r="K564" s="37">
        <v>85.38</v>
      </c>
      <c r="L564" s="38">
        <v>0</v>
      </c>
      <c r="M564" s="37">
        <v>0</v>
      </c>
      <c r="N564" s="58">
        <f t="shared" si="8"/>
        <v>124197.91000000002</v>
      </c>
    </row>
    <row r="565" spans="1:14" s="48" customFormat="1" ht="15.6" x14ac:dyDescent="0.3">
      <c r="A565" s="41" t="s">
        <v>1122</v>
      </c>
      <c r="B565" s="42" t="s">
        <v>1123</v>
      </c>
      <c r="C565" s="37">
        <v>1516288.19</v>
      </c>
      <c r="D565" s="37">
        <v>510366.22</v>
      </c>
      <c r="E565" s="37">
        <v>17396.310000000001</v>
      </c>
      <c r="F565" s="37">
        <v>33241.440000000002</v>
      </c>
      <c r="G565" s="37">
        <v>35055.85</v>
      </c>
      <c r="H565" s="37">
        <v>12767.19</v>
      </c>
      <c r="I565" s="37">
        <v>40217.440000000002</v>
      </c>
      <c r="J565" s="37">
        <v>2901.92</v>
      </c>
      <c r="K565" s="37">
        <v>4981.49</v>
      </c>
      <c r="L565" s="38">
        <v>0</v>
      </c>
      <c r="M565" s="37">
        <v>0</v>
      </c>
      <c r="N565" s="58">
        <f t="shared" si="8"/>
        <v>2173216.0499999998</v>
      </c>
    </row>
    <row r="566" spans="1:14" s="48" customFormat="1" ht="15.6" x14ac:dyDescent="0.3">
      <c r="A566" s="41" t="s">
        <v>1124</v>
      </c>
      <c r="B566" s="42" t="s">
        <v>1125</v>
      </c>
      <c r="C566" s="37">
        <v>122594.82</v>
      </c>
      <c r="D566" s="37">
        <v>32000.400000000001</v>
      </c>
      <c r="E566" s="37">
        <v>1725.55</v>
      </c>
      <c r="F566" s="37">
        <v>4532.82</v>
      </c>
      <c r="G566" s="37">
        <v>3377.86</v>
      </c>
      <c r="H566" s="37">
        <v>814.7</v>
      </c>
      <c r="I566" s="37">
        <v>2576.89</v>
      </c>
      <c r="J566" s="37">
        <v>332.02</v>
      </c>
      <c r="K566" s="37">
        <v>223.15</v>
      </c>
      <c r="L566" s="38">
        <v>2143</v>
      </c>
      <c r="M566" s="37">
        <v>0</v>
      </c>
      <c r="N566" s="58">
        <f t="shared" si="8"/>
        <v>170321.21</v>
      </c>
    </row>
    <row r="567" spans="1:14" s="48" customFormat="1" ht="30" x14ac:dyDescent="0.3">
      <c r="A567" s="41" t="s">
        <v>1126</v>
      </c>
      <c r="B567" s="42" t="s">
        <v>1127</v>
      </c>
      <c r="C567" s="37">
        <v>1357181.82</v>
      </c>
      <c r="D567" s="37">
        <v>170567.2</v>
      </c>
      <c r="E567" s="37">
        <v>16514.95</v>
      </c>
      <c r="F567" s="37">
        <v>36627.97</v>
      </c>
      <c r="G567" s="37">
        <v>56717.89</v>
      </c>
      <c r="H567" s="37">
        <v>10528.75</v>
      </c>
      <c r="I567" s="37">
        <v>43193.25</v>
      </c>
      <c r="J567" s="37">
        <v>2758.21</v>
      </c>
      <c r="K567" s="37">
        <v>3739.82</v>
      </c>
      <c r="L567" s="38">
        <v>0</v>
      </c>
      <c r="M567" s="37">
        <v>0</v>
      </c>
      <c r="N567" s="58">
        <f t="shared" si="8"/>
        <v>1697829.8599999999</v>
      </c>
    </row>
    <row r="568" spans="1:14" s="48" customFormat="1" ht="15.6" x14ac:dyDescent="0.3">
      <c r="A568" s="41" t="s">
        <v>1128</v>
      </c>
      <c r="B568" s="42" t="s">
        <v>1129</v>
      </c>
      <c r="C568" s="37">
        <v>659524.24</v>
      </c>
      <c r="D568" s="37">
        <v>289077.65000000002</v>
      </c>
      <c r="E568" s="37">
        <v>7660.57</v>
      </c>
      <c r="F568" s="37">
        <v>14538.42</v>
      </c>
      <c r="G568" s="37">
        <v>16044.85</v>
      </c>
      <c r="H568" s="37">
        <v>5591.43</v>
      </c>
      <c r="I568" s="37">
        <v>17782.560000000001</v>
      </c>
      <c r="J568" s="37">
        <v>1185.26</v>
      </c>
      <c r="K568" s="37">
        <v>2194.6</v>
      </c>
      <c r="L568" s="38">
        <v>43326</v>
      </c>
      <c r="M568" s="37">
        <v>0</v>
      </c>
      <c r="N568" s="58">
        <f t="shared" si="8"/>
        <v>1056925.58</v>
      </c>
    </row>
    <row r="569" spans="1:14" s="48" customFormat="1" ht="15.6" x14ac:dyDescent="0.3">
      <c r="A569" s="41" t="s">
        <v>1130</v>
      </c>
      <c r="B569" s="42" t="s">
        <v>1131</v>
      </c>
      <c r="C569" s="37">
        <v>388290.18</v>
      </c>
      <c r="D569" s="37">
        <v>181936.1</v>
      </c>
      <c r="E569" s="37">
        <v>5808.38</v>
      </c>
      <c r="F569" s="37">
        <v>16394.75</v>
      </c>
      <c r="G569" s="37">
        <v>7426.52</v>
      </c>
      <c r="H569" s="37">
        <v>2332.15</v>
      </c>
      <c r="I569" s="37">
        <v>5648.59</v>
      </c>
      <c r="J569" s="37">
        <v>1178.73</v>
      </c>
      <c r="K569" s="37">
        <v>502.6</v>
      </c>
      <c r="L569" s="38">
        <v>0</v>
      </c>
      <c r="M569" s="37">
        <v>0</v>
      </c>
      <c r="N569" s="58">
        <f t="shared" si="8"/>
        <v>609518</v>
      </c>
    </row>
    <row r="570" spans="1:14" s="48" customFormat="1" ht="30" x14ac:dyDescent="0.3">
      <c r="A570" s="41" t="s">
        <v>1132</v>
      </c>
      <c r="B570" s="42" t="s">
        <v>1133</v>
      </c>
      <c r="C570" s="37">
        <v>180296.11</v>
      </c>
      <c r="D570" s="37">
        <v>72377.88</v>
      </c>
      <c r="E570" s="37">
        <v>2271.41</v>
      </c>
      <c r="F570" s="37">
        <v>5262.13</v>
      </c>
      <c r="G570" s="37">
        <v>4126.96</v>
      </c>
      <c r="H570" s="37">
        <v>1354.39</v>
      </c>
      <c r="I570" s="37">
        <v>4073.56</v>
      </c>
      <c r="J570" s="37">
        <v>399.74</v>
      </c>
      <c r="K570" s="37">
        <v>459.37</v>
      </c>
      <c r="L570" s="38">
        <v>0</v>
      </c>
      <c r="M570" s="37">
        <v>0</v>
      </c>
      <c r="N570" s="58">
        <f t="shared" si="8"/>
        <v>270621.55</v>
      </c>
    </row>
    <row r="571" spans="1:14" s="48" customFormat="1" ht="15.6" x14ac:dyDescent="0.3">
      <c r="A571" s="41" t="s">
        <v>1134</v>
      </c>
      <c r="B571" s="42" t="s">
        <v>1135</v>
      </c>
      <c r="C571" s="37">
        <v>135432.01999999999</v>
      </c>
      <c r="D571" s="37">
        <v>51217.43</v>
      </c>
      <c r="E571" s="37">
        <v>2021.82</v>
      </c>
      <c r="F571" s="37">
        <v>5490.55</v>
      </c>
      <c r="G571" s="37">
        <v>3188.84</v>
      </c>
      <c r="H571" s="37">
        <v>855.07</v>
      </c>
      <c r="I571" s="37">
        <v>2356.84</v>
      </c>
      <c r="J571" s="37">
        <v>409.11</v>
      </c>
      <c r="K571" s="37">
        <v>207.02</v>
      </c>
      <c r="L571" s="38">
        <v>0</v>
      </c>
      <c r="M571" s="37">
        <v>0</v>
      </c>
      <c r="N571" s="58">
        <f t="shared" si="8"/>
        <v>201178.69999999995</v>
      </c>
    </row>
    <row r="572" spans="1:14" s="48" customFormat="1" ht="15.6" x14ac:dyDescent="0.3">
      <c r="A572" s="41" t="s">
        <v>1136</v>
      </c>
      <c r="B572" s="42" t="s">
        <v>1137</v>
      </c>
      <c r="C572" s="37">
        <v>178181.9</v>
      </c>
      <c r="D572" s="37">
        <v>62167.92</v>
      </c>
      <c r="E572" s="37">
        <v>2376.91</v>
      </c>
      <c r="F572" s="37">
        <v>6826.88</v>
      </c>
      <c r="G572" s="37">
        <v>2989.68</v>
      </c>
      <c r="H572" s="37">
        <v>1077.6600000000001</v>
      </c>
      <c r="I572" s="37">
        <v>2514.5100000000002</v>
      </c>
      <c r="J572" s="37">
        <v>477.35</v>
      </c>
      <c r="K572" s="37">
        <v>249.68</v>
      </c>
      <c r="L572" s="38">
        <v>7030</v>
      </c>
      <c r="M572" s="37">
        <v>0</v>
      </c>
      <c r="N572" s="58">
        <f t="shared" si="8"/>
        <v>263892.49</v>
      </c>
    </row>
    <row r="573" spans="1:14" s="48" customFormat="1" ht="15.6" x14ac:dyDescent="0.3">
      <c r="A573" s="41" t="s">
        <v>1138</v>
      </c>
      <c r="B573" s="42" t="s">
        <v>1139</v>
      </c>
      <c r="C573" s="37">
        <v>2759994.36</v>
      </c>
      <c r="D573" s="37">
        <v>678743.12</v>
      </c>
      <c r="E573" s="37">
        <v>28662.39</v>
      </c>
      <c r="F573" s="37">
        <v>65413.23</v>
      </c>
      <c r="G573" s="37">
        <v>115377.01</v>
      </c>
      <c r="H573" s="37">
        <v>21013.42</v>
      </c>
      <c r="I573" s="37">
        <v>87004.43</v>
      </c>
      <c r="J573" s="37">
        <v>4462.6400000000003</v>
      </c>
      <c r="K573" s="37">
        <v>7533.15</v>
      </c>
      <c r="L573" s="38">
        <v>0</v>
      </c>
      <c r="M573" s="37">
        <v>0</v>
      </c>
      <c r="N573" s="58">
        <f t="shared" si="8"/>
        <v>3768203.75</v>
      </c>
    </row>
    <row r="574" spans="1:14" s="48" customFormat="1" ht="15.6" x14ac:dyDescent="0.3">
      <c r="A574" s="41" t="s">
        <v>1140</v>
      </c>
      <c r="B574" s="42" t="s">
        <v>1141</v>
      </c>
      <c r="C574" s="37">
        <v>290227.34000000003</v>
      </c>
      <c r="D574" s="37">
        <v>131691.6</v>
      </c>
      <c r="E574" s="37">
        <v>3744.97</v>
      </c>
      <c r="F574" s="37">
        <v>8886.35</v>
      </c>
      <c r="G574" s="37">
        <v>7914.1</v>
      </c>
      <c r="H574" s="37">
        <v>2143.41</v>
      </c>
      <c r="I574" s="37">
        <v>6872.37</v>
      </c>
      <c r="J574" s="37">
        <v>630.4</v>
      </c>
      <c r="K574" s="37">
        <v>708.77</v>
      </c>
      <c r="L574" s="38">
        <v>0</v>
      </c>
      <c r="M574" s="37">
        <v>0</v>
      </c>
      <c r="N574" s="58">
        <f t="shared" si="8"/>
        <v>452819.31</v>
      </c>
    </row>
    <row r="575" spans="1:14" s="48" customFormat="1" ht="15.6" x14ac:dyDescent="0.3">
      <c r="A575" s="41" t="s">
        <v>1142</v>
      </c>
      <c r="B575" s="42" t="s">
        <v>1143</v>
      </c>
      <c r="C575" s="37">
        <v>254088.43</v>
      </c>
      <c r="D575" s="37">
        <v>55174.29</v>
      </c>
      <c r="E575" s="37">
        <v>3416.8</v>
      </c>
      <c r="F575" s="37">
        <v>8461.91</v>
      </c>
      <c r="G575" s="37">
        <v>8597.24</v>
      </c>
      <c r="H575" s="37">
        <v>1798.4</v>
      </c>
      <c r="I575" s="37">
        <v>6358.9</v>
      </c>
      <c r="J575" s="37">
        <v>639.44000000000005</v>
      </c>
      <c r="K575" s="37">
        <v>553.59</v>
      </c>
      <c r="L575" s="38">
        <v>0</v>
      </c>
      <c r="M575" s="37">
        <v>0</v>
      </c>
      <c r="N575" s="58">
        <f t="shared" si="8"/>
        <v>339089</v>
      </c>
    </row>
    <row r="576" spans="1:14" s="48" customFormat="1" ht="15.6" x14ac:dyDescent="0.3">
      <c r="A576" s="41" t="s">
        <v>1144</v>
      </c>
      <c r="B576" s="42" t="s">
        <v>1145</v>
      </c>
      <c r="C576" s="37">
        <v>150592.32000000001</v>
      </c>
      <c r="D576" s="37">
        <v>73283.350000000006</v>
      </c>
      <c r="E576" s="37">
        <v>1999</v>
      </c>
      <c r="F576" s="37">
        <v>4908.41</v>
      </c>
      <c r="G576" s="37">
        <v>4188.87</v>
      </c>
      <c r="H576" s="37">
        <v>1077.48</v>
      </c>
      <c r="I576" s="37">
        <v>3489.79</v>
      </c>
      <c r="J576" s="37">
        <v>354.93</v>
      </c>
      <c r="K576" s="37">
        <v>338.62</v>
      </c>
      <c r="L576" s="38">
        <v>0</v>
      </c>
      <c r="M576" s="37">
        <v>0</v>
      </c>
      <c r="N576" s="58">
        <f t="shared" si="8"/>
        <v>240232.77000000002</v>
      </c>
    </row>
    <row r="577" spans="1:14" s="48" customFormat="1" ht="15.6" x14ac:dyDescent="0.3">
      <c r="A577" s="41" t="s">
        <v>1146</v>
      </c>
      <c r="B577" s="42" t="s">
        <v>1147</v>
      </c>
      <c r="C577" s="37">
        <v>164852.04999999999</v>
      </c>
      <c r="D577" s="37">
        <v>74664.25</v>
      </c>
      <c r="E577" s="37">
        <v>2352.1</v>
      </c>
      <c r="F577" s="37">
        <v>6363.45</v>
      </c>
      <c r="G577" s="37">
        <v>3655.97</v>
      </c>
      <c r="H577" s="37">
        <v>1056.05</v>
      </c>
      <c r="I577" s="37">
        <v>2885.26</v>
      </c>
      <c r="J577" s="37">
        <v>466.09</v>
      </c>
      <c r="K577" s="37">
        <v>268.58999999999997</v>
      </c>
      <c r="L577" s="38">
        <v>2054</v>
      </c>
      <c r="M577" s="37">
        <v>0</v>
      </c>
      <c r="N577" s="58">
        <f t="shared" si="8"/>
        <v>258617.81</v>
      </c>
    </row>
    <row r="578" spans="1:14" s="48" customFormat="1" ht="15.6" x14ac:dyDescent="0.3">
      <c r="A578" s="41" t="s">
        <v>1148</v>
      </c>
      <c r="B578" s="42" t="s">
        <v>1149</v>
      </c>
      <c r="C578" s="37">
        <v>1404171.01</v>
      </c>
      <c r="D578" s="37">
        <v>321883.02</v>
      </c>
      <c r="E578" s="37">
        <v>15866.81</v>
      </c>
      <c r="F578" s="37">
        <v>37032.65</v>
      </c>
      <c r="G578" s="37">
        <v>54168.41</v>
      </c>
      <c r="H578" s="37">
        <v>10472.99</v>
      </c>
      <c r="I578" s="37">
        <v>41369.42</v>
      </c>
      <c r="J578" s="37">
        <v>2965.59</v>
      </c>
      <c r="K578" s="37">
        <v>3581.91</v>
      </c>
      <c r="L578" s="38">
        <v>0</v>
      </c>
      <c r="M578" s="37">
        <v>0</v>
      </c>
      <c r="N578" s="58">
        <f t="shared" si="8"/>
        <v>1891511.8099999998</v>
      </c>
    </row>
    <row r="579" spans="1:14" s="48" customFormat="1" ht="15.6" x14ac:dyDescent="0.3">
      <c r="A579" s="67" t="s">
        <v>1156</v>
      </c>
      <c r="B579" s="68"/>
      <c r="C579" s="39">
        <f t="shared" ref="C579:M579" si="9">SUM(C9:C578)</f>
        <v>431277311.00999969</v>
      </c>
      <c r="D579" s="39">
        <f t="shared" si="9"/>
        <v>138277488.99999994</v>
      </c>
      <c r="E579" s="39">
        <f t="shared" si="9"/>
        <v>4935869.2</v>
      </c>
      <c r="F579" s="39">
        <f t="shared" si="9"/>
        <v>9973829.8000000082</v>
      </c>
      <c r="G579" s="39">
        <f t="shared" si="9"/>
        <v>10210202.799999997</v>
      </c>
      <c r="H579" s="39">
        <f t="shared" si="9"/>
        <v>3509447.2</v>
      </c>
      <c r="I579" s="39">
        <f t="shared" si="9"/>
        <v>11053570.4</v>
      </c>
      <c r="J579" s="39">
        <f t="shared" si="9"/>
        <v>732745.40000000061</v>
      </c>
      <c r="K579" s="39">
        <f t="shared" si="9"/>
        <v>1339880.2</v>
      </c>
      <c r="L579" s="39">
        <f t="shared" si="9"/>
        <v>28095547</v>
      </c>
      <c r="M579" s="39">
        <f t="shared" si="9"/>
        <v>1353678.4700000002</v>
      </c>
      <c r="N579" s="39">
        <f t="shared" ref="N579" si="10">SUM(C579:M579)</f>
        <v>640759570.47999966</v>
      </c>
    </row>
    <row r="580" spans="1:14" ht="15.6" x14ac:dyDescent="0.3">
      <c r="A580" s="72" t="s">
        <v>1157</v>
      </c>
      <c r="B580" s="72"/>
      <c r="C580" s="72"/>
      <c r="D580" s="72"/>
      <c r="E580" s="72"/>
      <c r="F580" s="72"/>
      <c r="G580" s="72"/>
      <c r="H580" s="72"/>
      <c r="I580" s="72"/>
      <c r="J580" s="72"/>
      <c r="K580" s="31"/>
      <c r="L580" s="32"/>
      <c r="M580" s="33"/>
      <c r="N580" s="43"/>
    </row>
    <row r="581" spans="1:14" ht="15.6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31"/>
      <c r="L581" s="32"/>
      <c r="M581" s="33"/>
      <c r="N581" s="43"/>
    </row>
    <row r="582" spans="1:14" ht="15.6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31"/>
      <c r="L582" s="32"/>
      <c r="M582" s="33"/>
      <c r="N582" s="43"/>
    </row>
    <row r="583" spans="1:14" x14ac:dyDescent="0.3">
      <c r="A583" s="6"/>
      <c r="B583" s="6"/>
      <c r="C583" s="6"/>
      <c r="D583" s="7"/>
      <c r="E583" s="7"/>
      <c r="F583" s="7"/>
      <c r="G583" s="5"/>
      <c r="H583" s="5"/>
      <c r="I583" s="5"/>
      <c r="J583" s="5"/>
      <c r="K583" s="2"/>
      <c r="L583" s="3"/>
      <c r="M583" s="4"/>
      <c r="N583" s="1"/>
    </row>
    <row r="584" spans="1:14" x14ac:dyDescent="0.3">
      <c r="A584" s="6"/>
      <c r="B584" s="6"/>
      <c r="C584" s="6"/>
      <c r="D584" s="7"/>
      <c r="E584" s="7"/>
      <c r="F584" s="7"/>
      <c r="G584" s="5"/>
      <c r="H584" s="5"/>
      <c r="I584" s="5"/>
      <c r="J584" s="5"/>
      <c r="K584" s="2"/>
      <c r="L584" s="3"/>
      <c r="M584" s="4"/>
      <c r="N584" s="1"/>
    </row>
    <row r="585" spans="1:14" ht="15.6" x14ac:dyDescent="0.3">
      <c r="A585" s="64" t="s">
        <v>1165</v>
      </c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</row>
    <row r="586" spans="1:14" ht="15.6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2"/>
      <c r="L586" s="3"/>
      <c r="M586" s="4"/>
      <c r="N586" s="1"/>
    </row>
    <row r="587" spans="1:14" ht="15.6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2"/>
      <c r="L587" s="3"/>
      <c r="M587" s="4"/>
      <c r="N587" s="1"/>
    </row>
    <row r="588" spans="1:14" ht="15.6" x14ac:dyDescent="0.3">
      <c r="A588" s="65" t="s">
        <v>1161</v>
      </c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</row>
    <row r="589" spans="1:14" ht="15.6" x14ac:dyDescent="0.3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2"/>
      <c r="L589" s="3"/>
      <c r="M589" s="4"/>
      <c r="N589" s="1"/>
    </row>
    <row r="590" spans="1:14" ht="15.6" x14ac:dyDescent="0.3">
      <c r="A590" s="65" t="s">
        <v>1152</v>
      </c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</row>
    <row r="591" spans="1:14" x14ac:dyDescent="0.3">
      <c r="A591" s="6"/>
      <c r="B591" s="6"/>
      <c r="C591" s="6"/>
      <c r="D591" s="8"/>
      <c r="E591" s="7"/>
      <c r="F591" s="7"/>
      <c r="G591" s="5"/>
      <c r="H591" s="5"/>
      <c r="I591" s="5"/>
      <c r="J591" s="5"/>
      <c r="K591" s="2"/>
      <c r="L591" s="3"/>
      <c r="M591" s="4"/>
      <c r="N591" s="1"/>
    </row>
    <row r="592" spans="1:14" x14ac:dyDescent="0.3">
      <c r="A592" s="9"/>
      <c r="B592" s="9"/>
      <c r="C592" s="9"/>
      <c r="D592" s="10"/>
      <c r="E592" s="10"/>
      <c r="F592" s="10"/>
      <c r="G592" s="11"/>
      <c r="H592" s="11"/>
      <c r="I592" s="11"/>
      <c r="J592" s="11"/>
      <c r="K592" s="2"/>
      <c r="L592" s="3"/>
      <c r="M592" s="4"/>
      <c r="N592" s="1"/>
    </row>
    <row r="593" spans="1:14" x14ac:dyDescent="0.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"/>
      <c r="L593" s="3"/>
      <c r="M593" s="4"/>
      <c r="N593" s="1"/>
    </row>
    <row r="594" spans="1:14" x14ac:dyDescent="0.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"/>
      <c r="L594" s="3"/>
      <c r="M594" s="4"/>
      <c r="N594" s="1"/>
    </row>
    <row r="595" spans="1:14" x14ac:dyDescent="0.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"/>
      <c r="L595" s="3"/>
      <c r="M595" s="4"/>
    </row>
    <row r="596" spans="1:14" x14ac:dyDescent="0.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"/>
      <c r="L596" s="3"/>
      <c r="M596" s="4"/>
    </row>
  </sheetData>
  <mergeCells count="6">
    <mergeCell ref="A590:N590"/>
    <mergeCell ref="A7:N7"/>
    <mergeCell ref="A579:B579"/>
    <mergeCell ref="A580:J580"/>
    <mergeCell ref="A585:N585"/>
    <mergeCell ref="A588:N588"/>
  </mergeCells>
  <pageMargins left="0.47244094488188981" right="0.19685039370078741" top="0.74803149606299213" bottom="0.74803149606299213" header="0.31496062992125984" footer="0.31496062992125984"/>
  <pageSetup scale="46" firstPageNumber="29" fitToHeight="0" orientation="landscape" useFirstPageNumber="1" r:id="rId1"/>
  <headerFooter>
    <oddFooter>Página &amp;P</oddFooter>
  </headerFooter>
  <rowBreaks count="10" manualBreakCount="10">
    <brk id="53" max="13" man="1"/>
    <brk id="110" max="13" man="1"/>
    <brk id="165" max="13" man="1"/>
    <brk id="220" max="13" man="1"/>
    <brk id="278" max="13" man="1"/>
    <brk id="335" max="13" man="1"/>
    <brk id="389" max="13" man="1"/>
    <brk id="446" max="13" man="1"/>
    <brk id="504" max="13" man="1"/>
    <brk id="55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16</vt:i4>
      </vt:variant>
    </vt:vector>
  </HeadingPairs>
  <TitlesOfParts>
    <vt:vector size="20" baseType="lpstr">
      <vt:lpstr>ACUERDO 4TO. TRIMESTRE 2025</vt:lpstr>
      <vt:lpstr>OCTUBRE 25</vt:lpstr>
      <vt:lpstr>NOVIEMBRE 25</vt:lpstr>
      <vt:lpstr>DICIEMBRE 25</vt:lpstr>
      <vt:lpstr>'ACUERDO 4TO. TRIMESTRE 2025'!Área_de_impresión</vt:lpstr>
      <vt:lpstr>'DICIEMBRE 25'!Área_de_impresión</vt:lpstr>
      <vt:lpstr>'NOVIEMBRE 25'!Área_de_impresión</vt:lpstr>
      <vt:lpstr>'OCTUBRE 25'!Área_de_impresión</vt:lpstr>
      <vt:lpstr>'ACUERDO 4TO. TRIMESTRE 2025'!Print_Area</vt:lpstr>
      <vt:lpstr>'DICIEMBRE 25'!Print_Area</vt:lpstr>
      <vt:lpstr>'NOVIEMBRE 25'!Print_Area</vt:lpstr>
      <vt:lpstr>'OCTUBRE 25'!Print_Area</vt:lpstr>
      <vt:lpstr>'ACUERDO 4TO. TRIMESTRE 2025'!Print_Titles</vt:lpstr>
      <vt:lpstr>'DICIEMBRE 25'!Print_Titles</vt:lpstr>
      <vt:lpstr>'NOVIEMBRE 25'!Print_Titles</vt:lpstr>
      <vt:lpstr>'OCTUBRE 25'!Print_Titles</vt:lpstr>
      <vt:lpstr>'ACUERDO 4TO. TRIMESTRE 2025'!Títulos_a_imprimir</vt:lpstr>
      <vt:lpstr>'DICIEMBRE 25'!Títulos_a_imprimir</vt:lpstr>
      <vt:lpstr>'NOVIEMBRE 25'!Títulos_a_imprimir</vt:lpstr>
      <vt:lpstr>'OCTUBRE 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CRISTOPHER</dc:creator>
  <cp:keywords/>
  <dc:description/>
  <cp:lastModifiedBy>USUARIO 3</cp:lastModifiedBy>
  <cp:revision/>
  <cp:lastPrinted>2026-01-07T23:41:40Z</cp:lastPrinted>
  <dcterms:created xsi:type="dcterms:W3CDTF">2020-01-07T15:44:00Z</dcterms:created>
  <dcterms:modified xsi:type="dcterms:W3CDTF">2026-01-07T23:46:30Z</dcterms:modified>
  <cp:category/>
  <cp:contentStatus/>
</cp:coreProperties>
</file>