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icerectoria-adm\Desktop\Unistmo\Comisiones\Informacion Transparencia 2021\Trim 4 2021\Tabulador_4o_trimestre_2021\"/>
    </mc:Choice>
  </mc:AlternateContent>
  <bookViews>
    <workbookView xWindow="0" yWindow="0" windowWidth="20490" windowHeight="736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4" l="1"/>
  <c r="G7" i="4"/>
  <c r="J7" i="4"/>
  <c r="E14" i="4" l="1"/>
  <c r="E13" i="4"/>
  <c r="E11" i="4"/>
  <c r="E12" i="4"/>
  <c r="E10" i="4"/>
  <c r="E9" i="4"/>
  <c r="E8" i="4"/>
  <c r="G8" i="4" l="1"/>
  <c r="J8" i="4" s="1"/>
  <c r="G9" i="4"/>
  <c r="J9" i="4" s="1"/>
  <c r="G10" i="4"/>
  <c r="J10" i="4" s="1"/>
  <c r="G11" i="4"/>
  <c r="J11" i="4" s="1"/>
  <c r="G12" i="4"/>
  <c r="J12" i="4" s="1"/>
  <c r="G13" i="4"/>
  <c r="J13" i="4" s="1"/>
  <c r="G14" i="4"/>
  <c r="J14" i="4" s="1"/>
</calcChain>
</file>

<file path=xl/sharedStrings.xml><?xml version="1.0" encoding="utf-8"?>
<sst xmlns="http://schemas.openxmlformats.org/spreadsheetml/2006/main" count="43" uniqueCount="29">
  <si>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</si>
  <si>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</si>
  <si>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</si>
  <si>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</si>
  <si>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</si>
  <si>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</si>
  <si>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</si>
  <si>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</si>
  <si>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</si>
  <si>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</si>
  <si>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</si>
  <si>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</si>
  <si>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</si>
  <si>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r>
      <t xml:space="preserve">Rector </t>
    </r>
    <r>
      <rPr>
        <vertAlign val="superscript"/>
        <sz val="11"/>
        <rFont val="Calibri"/>
        <family val="2"/>
        <scheme val="minor"/>
      </rPr>
      <t>1</t>
    </r>
  </si>
  <si>
    <t>Vicerrector</t>
  </si>
  <si>
    <t>Abogado General</t>
  </si>
  <si>
    <t>Auditor Interno</t>
  </si>
  <si>
    <t>Secretario Particular</t>
  </si>
  <si>
    <t>Jefe de departamento "C"</t>
  </si>
  <si>
    <t>Jefe de departamento "B"</t>
  </si>
  <si>
    <t>Jefe de departamento "A"</t>
  </si>
  <si>
    <t>MMySUP</t>
  </si>
  <si>
    <t>N/A</t>
  </si>
  <si>
    <t>TABULADOR DE SUELDO MENSUAL
UNIVERSIDAD DEL ISTMO</t>
  </si>
  <si>
    <t>Área responsable de integrar la información:  Departamento de Recursos Humanos.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</si>
  <si>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</si>
  <si>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t xml:space="preserve">                 En la determinación anterior, se considera el sueldo mensual promedio de 30.4 días.</t>
  </si>
  <si>
    <t>CUARTO TRIMESTRE 2021</t>
  </si>
  <si>
    <r>
      <t xml:space="preserve">Fecha de corte: </t>
    </r>
    <r>
      <rPr>
        <b/>
        <i/>
        <sz val="11"/>
        <color theme="1"/>
        <rFont val="Arial"/>
        <family val="2"/>
      </rPr>
      <t>31 de diciembre de 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</si>
</sst>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b/>
      <i/>
      <sz val="11"/>
      <color theme="1"/>
      <name val="Arial"/>
      <family val="2"/>
    </font>
    <font>
      <sz val="11"/>
      <name val="Arial"/>
      <family val="2"/>
    </font>
    <font>
      <b/>
      <sz val="11"/>
      <name val="Arial"/>
      <family val="2"/>
    </font>
    <font>
      <b/>
      <sz val="11"/>
      <color theme="0"/>
      <name val="Arial"/>
      <family val="2"/>
    </font>
    <font>
      <b/>
      <sz val="11"/>
      <color theme="1"/>
      <name val="Calibri"/>
      <family val="2"/>
      <scheme val="minor"/>
    </font>
    <font>
      <sz val="11"/>
      <name val="Calibri"/>
      <family val="2"/>
      <scheme val="minor"/>
    </font>
    <font>
      <vertAlign val="superscript"/>
      <sz val="11"/>
      <name val="Calibri"/>
      <family val="2"/>
      <scheme val="minor"/>
    </font>
    <font>
      <sz val="10"/>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1" fillId="0" borderId="0" xfId="1" applyFont="1"/>
    <xf numFmtId="3" fontId="6" fillId="0" borderId="0" xfId="0" applyNumberFormat="1" applyFont="1" applyAlignment="1">
      <alignment vertical="center"/>
    </xf>
    <xf numFmtId="3" fontId="7" fillId="0" borderId="0" xfId="0" applyNumberFormat="1" applyFont="1" applyAlignment="1">
      <alignment vertical="center"/>
    </xf>
    <xf numFmtId="0" fontId="6" fillId="0" borderId="0" xfId="0" applyFont="1" applyAlignment="1">
      <alignment vertical="center"/>
    </xf>
    <xf numFmtId="0" fontId="1" fillId="0" borderId="1" xfId="0" applyFont="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0" borderId="0" xfId="1" applyFont="1" applyAlignment="1">
      <alignment horizontal="justify" vertical="justify" wrapText="1"/>
    </xf>
    <xf numFmtId="0" fontId="10" fillId="0" borderId="1" xfId="0" applyFont="1" applyBorder="1"/>
    <xf numFmtId="0" fontId="0" fillId="0" borderId="1" xfId="0" applyFont="1" applyFill="1" applyBorder="1"/>
    <xf numFmtId="0" fontId="0" fillId="0" borderId="1" xfId="0" applyFont="1" applyBorder="1"/>
    <xf numFmtId="4" fontId="0" fillId="0" borderId="2" xfId="0" applyNumberFormat="1" applyFont="1" applyFill="1" applyBorder="1"/>
    <xf numFmtId="4" fontId="0" fillId="0" borderId="1" xfId="0" applyNumberFormat="1" applyBorder="1"/>
    <xf numFmtId="0" fontId="12" fillId="0" borderId="0" xfId="0" applyFont="1" applyFill="1" applyBorder="1"/>
    <xf numFmtId="0" fontId="9" fillId="0" borderId="0" xfId="0" applyFont="1"/>
    <xf numFmtId="0" fontId="1" fillId="0" borderId="0" xfId="1" applyFont="1" applyAlignment="1">
      <alignment horizontal="justify" vertical="justify"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172064</xdr:colOff>
      <xdr:row>0</xdr:row>
      <xdr:rowOff>90129</xdr:rowOff>
    </xdr:from>
    <xdr:to>
      <xdr:col>1</xdr:col>
      <xdr:colOff>407275</xdr:colOff>
      <xdr:row>3</xdr:row>
      <xdr:rowOff>11794</xdr:rowOff>
    </xdr:to>
    <xdr:pic>
      <xdr:nvPicPr>
        <xdr:cNvPr id="3" name="2 Imagen" descr="C:\Users\ACER\Desktop\Sin título-7.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64" y="90129"/>
          <a:ext cx="2013211" cy="7000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93" zoomScaleNormal="93" workbookViewId="0">
      <selection activeCell="A21" sqref="A21"/>
    </sheetView>
  </sheetViews>
  <sheetFormatPr baseColWidth="10" defaultRowHeight="15" x14ac:dyDescent="0.25"/>
  <cols>
    <col min="1" max="1" width="25.85546875" customWidth="1"/>
    <col min="2" max="2" width="19.140625" customWidth="1"/>
    <col min="3" max="3" width="10" customWidth="1"/>
    <col min="4" max="4" width="13.140625" customWidth="1"/>
    <col min="5" max="5" width="16.85546875" customWidth="1"/>
    <col min="6" max="6" width="21.7109375" customWidth="1"/>
    <col min="7" max="7" width="16.28515625" customWidth="1"/>
    <col min="8" max="8" width="20.7109375" customWidth="1"/>
    <col min="9" max="9" width="15.7109375" customWidth="1"/>
    <col min="10" max="10" width="17.42578125" customWidth="1"/>
  </cols>
  <sheetData>
    <row r="1" spans="1:10" ht="15.75" x14ac:dyDescent="0.25">
      <c r="A1" s="21" t="s">
        <v>0</v>
      </c>
      <c r="B1" s="21"/>
      <c r="C1" s="21"/>
      <c r="D1" s="21"/>
      <c r="E1" s="21"/>
      <c r="F1" s="21"/>
      <c r="G1" s="21"/>
      <c r="H1" s="21"/>
      <c r="I1" s="21"/>
      <c r="J1" s="21"/>
    </row>
    <row r="2" spans="1:10" ht="30.75" customHeight="1" x14ac:dyDescent="0.25">
      <c r="A2" s="22" t="s">
        <v>23</v>
      </c>
      <c r="B2" s="21"/>
      <c r="C2" s="21"/>
      <c r="D2" s="21"/>
      <c r="E2" s="21"/>
      <c r="F2" s="21"/>
      <c r="G2" s="21"/>
      <c r="H2" s="21"/>
      <c r="I2" s="21"/>
      <c r="J2" s="21"/>
    </row>
    <row r="3" spans="1:10" ht="15.75" x14ac:dyDescent="0.25">
      <c r="A3" s="21" t="s">
        <v>27</v>
      </c>
      <c r="B3" s="21"/>
      <c r="C3" s="21"/>
      <c r="D3" s="21"/>
      <c r="E3" s="21"/>
      <c r="F3" s="21"/>
      <c r="G3" s="21"/>
      <c r="H3" s="21"/>
      <c r="I3" s="21"/>
      <c r="J3" s="21"/>
    </row>
    <row r="4" spans="1:10" x14ac:dyDescent="0.25">
      <c r="A4" s="1"/>
      <c r="B4" s="1"/>
      <c r="C4" s="1"/>
      <c r="D4" s="1"/>
      <c r="E4" s="2"/>
    </row>
    <row r="5" spans="1:10" x14ac:dyDescent="0.25">
      <c r="A5" s="20" t="s">
        <v>11</v>
      </c>
      <c r="B5" s="20" t="s">
        <v>10</v>
      </c>
      <c r="C5" s="20" t="s">
        <v>1</v>
      </c>
      <c r="D5" s="19" t="s">
        <v>12</v>
      </c>
      <c r="E5" s="20" t="s">
        <v>2</v>
      </c>
      <c r="F5" s="20"/>
      <c r="G5" s="20"/>
      <c r="H5" s="20" t="s">
        <v>3</v>
      </c>
      <c r="I5" s="20"/>
      <c r="J5" s="19" t="s">
        <v>4</v>
      </c>
    </row>
    <row r="6" spans="1:10" ht="48.75" customHeight="1" x14ac:dyDescent="0.25">
      <c r="A6" s="20"/>
      <c r="B6" s="20"/>
      <c r="C6" s="20"/>
      <c r="D6" s="19"/>
      <c r="E6" s="8" t="s">
        <v>5</v>
      </c>
      <c r="F6" s="9" t="s">
        <v>6</v>
      </c>
      <c r="G6" s="9" t="s">
        <v>7</v>
      </c>
      <c r="H6" s="9" t="s">
        <v>8</v>
      </c>
      <c r="I6" s="9" t="s">
        <v>9</v>
      </c>
      <c r="J6" s="20"/>
    </row>
    <row r="7" spans="1:10" ht="17.25" x14ac:dyDescent="0.25">
      <c r="A7" s="11" t="s">
        <v>13</v>
      </c>
      <c r="B7" s="7" t="s">
        <v>21</v>
      </c>
      <c r="C7" s="7" t="s">
        <v>22</v>
      </c>
      <c r="D7" s="12">
        <v>1</v>
      </c>
      <c r="E7" s="14">
        <f>70106.7013738658*12</f>
        <v>841280.41648638959</v>
      </c>
      <c r="F7" s="14">
        <v>4308</v>
      </c>
      <c r="G7" s="15">
        <f>+E7+F7</f>
        <v>845588.41648638959</v>
      </c>
      <c r="H7" s="15">
        <v>200897.28494591679</v>
      </c>
      <c r="I7" s="15">
        <v>22452.720000000001</v>
      </c>
      <c r="J7" s="15">
        <f>+G7-H7-I7</f>
        <v>622238.41154047288</v>
      </c>
    </row>
    <row r="8" spans="1:10" x14ac:dyDescent="0.25">
      <c r="A8" s="11" t="s">
        <v>14</v>
      </c>
      <c r="B8" s="7" t="s">
        <v>21</v>
      </c>
      <c r="C8" s="7" t="s">
        <v>22</v>
      </c>
      <c r="D8" s="12">
        <v>2</v>
      </c>
      <c r="E8" s="14">
        <f>45607.8612473056*12</f>
        <v>547294.33496766724</v>
      </c>
      <c r="F8" s="14">
        <v>4308</v>
      </c>
      <c r="G8" s="15">
        <f t="shared" ref="G8:G14" si="0">+E8+F8</f>
        <v>551602.33496766724</v>
      </c>
      <c r="H8" s="15">
        <v>112701.46049030026</v>
      </c>
      <c r="I8" s="15">
        <v>16314.96</v>
      </c>
      <c r="J8" s="15">
        <f t="shared" ref="J8:J14" si="1">+G8-H8-I8</f>
        <v>422585.91447736695</v>
      </c>
    </row>
    <row r="9" spans="1:10" x14ac:dyDescent="0.25">
      <c r="A9" s="11" t="s">
        <v>15</v>
      </c>
      <c r="B9" s="7" t="s">
        <v>21</v>
      </c>
      <c r="C9" s="7" t="s">
        <v>22</v>
      </c>
      <c r="D9" s="13">
        <v>1</v>
      </c>
      <c r="E9" s="14">
        <f>29851.5463253296*12</f>
        <v>358218.55590395519</v>
      </c>
      <c r="F9" s="14">
        <v>4308</v>
      </c>
      <c r="G9" s="15">
        <f t="shared" si="0"/>
        <v>362526.55590395519</v>
      </c>
      <c r="H9" s="15">
        <v>62453.208380610362</v>
      </c>
      <c r="I9" s="15">
        <v>10546.8</v>
      </c>
      <c r="J9" s="15">
        <f t="shared" si="1"/>
        <v>289526.54752334481</v>
      </c>
    </row>
    <row r="10" spans="1:10" x14ac:dyDescent="0.25">
      <c r="A10" s="11" t="s">
        <v>16</v>
      </c>
      <c r="B10" s="7" t="s">
        <v>21</v>
      </c>
      <c r="C10" s="7" t="s">
        <v>22</v>
      </c>
      <c r="D10" s="13">
        <v>1</v>
      </c>
      <c r="E10" s="14">
        <f>22958.9662072232*12</f>
        <v>275507.59448667837</v>
      </c>
      <c r="F10" s="14">
        <v>4308</v>
      </c>
      <c r="G10" s="15">
        <f t="shared" si="0"/>
        <v>279815.59448667837</v>
      </c>
      <c r="H10" s="15">
        <v>43326.958342354621</v>
      </c>
      <c r="I10" s="15">
        <v>8023.4400000000005</v>
      </c>
      <c r="J10" s="15">
        <f t="shared" si="1"/>
        <v>228465.19614432374</v>
      </c>
    </row>
    <row r="11" spans="1:10" x14ac:dyDescent="0.25">
      <c r="A11" s="11" t="s">
        <v>17</v>
      </c>
      <c r="B11" s="7" t="s">
        <v>21</v>
      </c>
      <c r="C11" s="7" t="s">
        <v>22</v>
      </c>
      <c r="D11" s="13">
        <v>1</v>
      </c>
      <c r="E11" s="14">
        <f>22958.9662072232*12</f>
        <v>275507.59448667837</v>
      </c>
      <c r="F11" s="14">
        <v>4308</v>
      </c>
      <c r="G11" s="15">
        <f t="shared" si="0"/>
        <v>279815.59448667837</v>
      </c>
      <c r="H11" s="15">
        <v>43326.958342354621</v>
      </c>
      <c r="I11" s="15">
        <v>8023.4400000000005</v>
      </c>
      <c r="J11" s="15">
        <f t="shared" si="1"/>
        <v>228465.19614432374</v>
      </c>
    </row>
    <row r="12" spans="1:10" x14ac:dyDescent="0.25">
      <c r="A12" s="11" t="s">
        <v>18</v>
      </c>
      <c r="B12" s="7" t="s">
        <v>21</v>
      </c>
      <c r="C12" s="7" t="s">
        <v>22</v>
      </c>
      <c r="D12" s="13">
        <v>0</v>
      </c>
      <c r="E12" s="14">
        <f>27384.1388334698*12</f>
        <v>328609.66600163758</v>
      </c>
      <c r="F12" s="14">
        <v>4308</v>
      </c>
      <c r="G12" s="15">
        <f t="shared" si="0"/>
        <v>332917.66600163758</v>
      </c>
      <c r="H12" s="15">
        <v>55489.197475585162</v>
      </c>
      <c r="I12" s="15">
        <v>9643.44</v>
      </c>
      <c r="J12" s="15">
        <f t="shared" si="1"/>
        <v>267785.02852605243</v>
      </c>
    </row>
    <row r="13" spans="1:10" x14ac:dyDescent="0.25">
      <c r="A13" s="11" t="s">
        <v>19</v>
      </c>
      <c r="B13" s="7" t="s">
        <v>21</v>
      </c>
      <c r="C13" s="7" t="s">
        <v>22</v>
      </c>
      <c r="D13" s="13">
        <v>12</v>
      </c>
      <c r="E13" s="14">
        <f>22958.9662072232*12</f>
        <v>275507.59448667837</v>
      </c>
      <c r="F13" s="14">
        <v>4308</v>
      </c>
      <c r="G13" s="15">
        <f t="shared" si="0"/>
        <v>279815.59448667837</v>
      </c>
      <c r="H13" s="15">
        <v>43326.958342354621</v>
      </c>
      <c r="I13" s="15">
        <v>799.44</v>
      </c>
      <c r="J13" s="15">
        <f t="shared" si="1"/>
        <v>235689.19614432374</v>
      </c>
    </row>
    <row r="14" spans="1:10" x14ac:dyDescent="0.25">
      <c r="A14" s="11" t="s">
        <v>20</v>
      </c>
      <c r="B14" s="7" t="s">
        <v>21</v>
      </c>
      <c r="C14" s="7" t="s">
        <v>22</v>
      </c>
      <c r="D14" s="13">
        <v>0</v>
      </c>
      <c r="E14" s="14">
        <f>20720.0610304869*12</f>
        <v>248640.73236584279</v>
      </c>
      <c r="F14" s="14">
        <v>4308</v>
      </c>
      <c r="G14" s="15">
        <f t="shared" si="0"/>
        <v>252948.73236584279</v>
      </c>
      <c r="H14" s="15">
        <v>37588.196593343993</v>
      </c>
      <c r="I14" s="15">
        <v>7203.84</v>
      </c>
      <c r="J14" s="15">
        <f t="shared" si="1"/>
        <v>208156.69577249882</v>
      </c>
    </row>
    <row r="16" spans="1:10" s="6" customFormat="1" ht="31.5" customHeight="1" x14ac:dyDescent="0.25">
      <c r="A16" s="18" t="s">
        <v>24</v>
      </c>
      <c r="B16" s="18"/>
      <c r="C16" s="18"/>
      <c r="D16" s="18"/>
      <c r="E16" s="18"/>
      <c r="F16" s="18"/>
      <c r="G16" s="18"/>
      <c r="H16" s="18"/>
      <c r="I16" s="18"/>
      <c r="J16" s="18"/>
    </row>
    <row r="17" spans="1:10" s="6" customFormat="1" ht="13.5" customHeight="1" x14ac:dyDescent="0.25">
      <c r="A17" s="17" t="s">
        <v>25</v>
      </c>
      <c r="B17" s="16"/>
      <c r="C17" s="10"/>
      <c r="D17" s="10"/>
      <c r="E17" s="10"/>
      <c r="F17" s="10"/>
      <c r="G17" s="10"/>
      <c r="H17" s="10"/>
      <c r="I17" s="10"/>
      <c r="J17" s="10"/>
    </row>
    <row r="18" spans="1:10" s="6" customFormat="1" ht="14.25" customHeight="1" x14ac:dyDescent="0.2">
      <c r="A18" s="16" t="s">
        <v>26</v>
      </c>
      <c r="B18" s="16"/>
      <c r="C18" s="10"/>
      <c r="D18" s="10"/>
      <c r="E18" s="10"/>
      <c r="F18" s="10"/>
      <c r="G18" s="10"/>
      <c r="H18" s="10"/>
      <c r="I18" s="10"/>
      <c r="J18" s="10"/>
    </row>
    <row r="19" spans="1:10" s="6" customFormat="1" ht="12.75" customHeight="1" x14ac:dyDescent="0.2">
      <c r="A19" s="16"/>
      <c r="B19" s="16"/>
      <c r="C19" s="10"/>
      <c r="D19" s="10"/>
      <c r="E19" s="10"/>
      <c r="F19" s="10"/>
      <c r="G19" s="10"/>
      <c r="H19" s="10"/>
      <c r="I19" s="10"/>
      <c r="J19" s="10"/>
    </row>
    <row r="20" spans="1:10" s="6" customFormat="1" x14ac:dyDescent="0.2">
      <c r="A20" s="3" t="s">
        <v>28</v>
      </c>
      <c r="B20" s="4"/>
      <c r="C20" s="4"/>
      <c r="D20" s="4"/>
      <c r="E20" s="4"/>
      <c r="F20" s="4"/>
      <c r="G20" s="4"/>
      <c r="H20" s="4"/>
      <c r="I20" s="5"/>
    </row>
  </sheetData>
  <mergeCells count="11">
    <mergeCell ref="A16:J16"/>
    <mergeCell ref="J5:J6"/>
    <mergeCell ref="D5:D6"/>
    <mergeCell ref="A1:J1"/>
    <mergeCell ref="A2:J2"/>
    <mergeCell ref="A3:J3"/>
    <mergeCell ref="A5:A6"/>
    <mergeCell ref="B5:B6"/>
    <mergeCell ref="C5:C6"/>
    <mergeCell ref="E5:G5"/>
    <mergeCell ref="H5:I5"/>
  </mergeCells>
  <pageMargins left="0.7" right="0.7" top="0.75" bottom="0.75" header="0.3" footer="0.3"/>
  <pageSetup scale="6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vicerectoria-adm</cp:lastModifiedBy>
  <cp:lastPrinted>2020-08-03T23:02:22Z</cp:lastPrinted>
  <dcterms:created xsi:type="dcterms:W3CDTF">2020-02-25T00:01:45Z</dcterms:created>
  <dcterms:modified xsi:type="dcterms:W3CDTF">2022-01-11T02:04:16Z</dcterms:modified>
</cp:coreProperties>
</file>