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4° TRIM. PRESUPUESTARIA\"/>
    </mc:Choice>
  </mc:AlternateContent>
  <bookViews>
    <workbookView xWindow="0" yWindow="0" windowWidth="17730" windowHeight="6960"/>
  </bookViews>
  <sheets>
    <sheet name="F_Tabulares_Dependencias" sheetId="4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4" l="1"/>
  <c r="F12" i="4"/>
  <c r="F11" i="4"/>
  <c r="F8" i="4"/>
  <c r="I17" i="4" l="1"/>
  <c r="H17" i="4"/>
  <c r="E17" i="4"/>
  <c r="A17" i="4"/>
  <c r="G14" i="4"/>
  <c r="J14" i="4" s="1"/>
  <c r="G12" i="4"/>
  <c r="J12" i="4" s="1"/>
  <c r="G8" i="4"/>
  <c r="J8" i="4" s="1"/>
  <c r="G13" i="4"/>
  <c r="J13" i="4" s="1"/>
  <c r="G11" i="4"/>
  <c r="J11" i="4" s="1"/>
  <c r="G10" i="4"/>
  <c r="J10" i="4" s="1"/>
  <c r="G9" i="4"/>
  <c r="J9" i="4" s="1"/>
  <c r="G7" i="4"/>
  <c r="J7" i="4" s="1"/>
  <c r="J17" i="4" l="1"/>
  <c r="F17" i="4"/>
  <c r="G17" i="4"/>
</calcChain>
</file>

<file path=xl/sharedStrings.xml><?xml version="1.0" encoding="utf-8"?>
<sst xmlns="http://schemas.openxmlformats.org/spreadsheetml/2006/main" count="45" uniqueCount="30">
  <si>
    <t>GOBIERNO DEL ESTADO DE OAXACA</t>
  </si>
  <si>
    <t>Nivel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</si>
  <si>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</si>
  <si>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</si>
  <si>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</si>
  <si>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</si>
  <si>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</si>
  <si>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</si>
  <si>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</si>
  <si>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</si>
  <si>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</si>
  <si>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</si>
  <si>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</si>
  <si>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r>
      <t xml:space="preserve">TABULADOR DE SUELDO MENSUAL
</t>
    </r>
    <r>
      <rPr>
        <b/>
        <sz val="20"/>
        <color theme="1"/>
        <rFont val="Monotype Corsiva"/>
        <family val="4"/>
      </rPr>
      <t>NovaUniversitas</t>
    </r>
  </si>
  <si>
    <t>RECTOR</t>
  </si>
  <si>
    <t>VICE-RECTOR</t>
  </si>
  <si>
    <t>ABOGADO GENERAL</t>
  </si>
  <si>
    <t>AUDITOR INTERNO</t>
  </si>
  <si>
    <t>JEFE DE DEPARTAMENTO "C"</t>
  </si>
  <si>
    <t>JEFE DE DEPARTAMENTO "B"</t>
  </si>
  <si>
    <t>JEFE DE DEPARTAMENTO "A"</t>
  </si>
  <si>
    <t>SRIO. PART. RECTOR</t>
  </si>
  <si>
    <t>N/A</t>
  </si>
  <si>
    <t>SUMA</t>
  </si>
  <si>
    <t>Área responsable de integrar la información:  DEPARTAMENTO DE RECURSOS HUMANOS</t>
  </si>
  <si>
    <t>NOTA: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</si>
  <si>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El Rector solo percibe su sueldo en  la UTM, por lo que,  por razones formales figura el sueldo del Rector en el tabulador, pero no cobra salario en esta Institución.</t>
    </r>
  </si>
  <si>
    <t>En la determinación anterior, se considera el sueldo mensual promedio de 30.4 días.</t>
  </si>
  <si>
    <t>CUARTO TRIMESTRE 2022</t>
  </si>
  <si>
    <t>Fecha de corte: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</si>
</sst>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b/>
      <sz val="20"/>
      <color theme="1"/>
      <name val="Monotype Corsiva"/>
      <family val="4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2" xfId="0" applyFont="1" applyBorder="1"/>
    <xf numFmtId="43" fontId="2" fillId="0" borderId="1" xfId="2" applyFont="1" applyBorder="1" applyAlignment="1">
      <alignment horizontal="center" vertical="center"/>
    </xf>
    <xf numFmtId="43" fontId="0" fillId="0" borderId="1" xfId="0" applyNumberFormat="1" applyBorder="1"/>
    <xf numFmtId="43" fontId="0" fillId="0" borderId="1" xfId="2" applyFont="1" applyBorder="1"/>
    <xf numFmtId="1" fontId="10" fillId="0" borderId="1" xfId="0" applyNumberFormat="1" applyFont="1" applyBorder="1" applyAlignment="1">
      <alignment horizontal="center"/>
    </xf>
    <xf numFmtId="4" fontId="10" fillId="0" borderId="1" xfId="0" applyNumberFormat="1" applyFont="1" applyBorder="1"/>
    <xf numFmtId="0" fontId="1" fillId="0" borderId="1" xfId="0" applyFont="1" applyBorder="1" applyAlignment="1">
      <alignment horizontal="center"/>
    </xf>
    <xf numFmtId="43" fontId="2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" fillId="0" borderId="0" xfId="1" applyFont="1" applyAlignment="1">
      <alignment horizontal="justify" vertical="justify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242047</xdr:colOff>
      <xdr:row>0</xdr:row>
      <xdr:rowOff>143436</xdr:rowOff>
    </xdr:from>
    <xdr:to>
      <xdr:col>2</xdr:col>
      <xdr:colOff>161365</xdr:colOff>
      <xdr:row>2</xdr:row>
      <xdr:rowOff>52379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047" y="143436"/>
          <a:ext cx="3290047" cy="7247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EDY\Downloads\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4" zoomScale="85" zoomScaleNormal="85" workbookViewId="0">
      <selection activeCell="H22" sqref="H22"/>
    </sheetView>
  </sheetViews>
  <sheetFormatPr baseColWidth="10" defaultRowHeight="15" x14ac:dyDescent="0.25"/>
  <cols>
    <col min="1" max="1" width="16.5703125" customWidth="1"/>
    <col min="2" max="2" width="32.5703125" customWidth="1"/>
    <col min="3" max="3" width="6.42578125" customWidth="1"/>
    <col min="4" max="4" width="13.140625" customWidth="1"/>
    <col min="5" max="5" width="20.28515625" customWidth="1"/>
    <col min="6" max="6" width="21.7109375" customWidth="1"/>
    <col min="7" max="7" width="16.28515625" customWidth="1"/>
    <col min="8" max="10" width="20.7109375" customWidth="1"/>
  </cols>
  <sheetData>
    <row r="1" spans="1:10" ht="15.75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48.75" customHeight="1" x14ac:dyDescent="0.45">
      <c r="A2" s="26" t="s">
        <v>13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5.75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x14ac:dyDescent="0.25">
      <c r="A4" s="1"/>
      <c r="B4" s="1"/>
      <c r="C4" s="1"/>
      <c r="D4" s="1"/>
      <c r="E4" s="2"/>
    </row>
    <row r="5" spans="1:10" x14ac:dyDescent="0.25">
      <c r="A5" s="24" t="s">
        <v>11</v>
      </c>
      <c r="B5" s="24" t="s">
        <v>10</v>
      </c>
      <c r="C5" s="24" t="s">
        <v>1</v>
      </c>
      <c r="D5" s="23" t="s">
        <v>12</v>
      </c>
      <c r="E5" s="24" t="s">
        <v>2</v>
      </c>
      <c r="F5" s="24"/>
      <c r="G5" s="24"/>
      <c r="H5" s="24" t="s">
        <v>3</v>
      </c>
      <c r="I5" s="24"/>
      <c r="J5" s="23" t="s">
        <v>4</v>
      </c>
    </row>
    <row r="6" spans="1:10" ht="48.75" customHeight="1" x14ac:dyDescent="0.25">
      <c r="A6" s="24"/>
      <c r="B6" s="24"/>
      <c r="C6" s="24"/>
      <c r="D6" s="23"/>
      <c r="E6" s="9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24"/>
    </row>
    <row r="7" spans="1:10" ht="15.75" x14ac:dyDescent="0.25">
      <c r="A7" s="18">
        <v>0</v>
      </c>
      <c r="B7" s="6" t="s">
        <v>14</v>
      </c>
      <c r="C7" s="12" t="s">
        <v>22</v>
      </c>
      <c r="D7" s="12" t="s">
        <v>22</v>
      </c>
      <c r="E7" s="13">
        <v>72560.850000000006</v>
      </c>
      <c r="F7" s="15">
        <v>6418.71</v>
      </c>
      <c r="G7" s="14">
        <f>E7+F7</f>
        <v>78979.560000000012</v>
      </c>
      <c r="H7" s="15">
        <v>18290.37</v>
      </c>
      <c r="I7" s="8">
        <v>1800.61</v>
      </c>
      <c r="J7" s="14">
        <f>G7-H7-I7</f>
        <v>58888.580000000016</v>
      </c>
    </row>
    <row r="8" spans="1:10" ht="15.75" x14ac:dyDescent="0.25">
      <c r="A8" s="18">
        <v>2</v>
      </c>
      <c r="B8" s="6" t="s">
        <v>15</v>
      </c>
      <c r="C8" s="12" t="s">
        <v>22</v>
      </c>
      <c r="D8" s="12" t="s">
        <v>22</v>
      </c>
      <c r="E8" s="13">
        <v>47208.160000000003</v>
      </c>
      <c r="F8" s="15">
        <f>4306+(E8*10%)</f>
        <v>9026.8160000000007</v>
      </c>
      <c r="G8" s="14">
        <f t="shared" ref="G8:G14" si="0">E8+F8</f>
        <v>56234.976000000002</v>
      </c>
      <c r="H8" s="15">
        <v>10483.35</v>
      </c>
      <c r="I8" s="8">
        <v>1408.42</v>
      </c>
      <c r="J8" s="14">
        <f>G8-H8-I8</f>
        <v>44343.206000000006</v>
      </c>
    </row>
    <row r="9" spans="1:10" ht="15.75" x14ac:dyDescent="0.25">
      <c r="A9" s="18">
        <v>0</v>
      </c>
      <c r="B9" s="6" t="s">
        <v>16</v>
      </c>
      <c r="C9" s="12" t="s">
        <v>22</v>
      </c>
      <c r="D9" s="12" t="s">
        <v>22</v>
      </c>
      <c r="E9" s="13">
        <v>30896.43</v>
      </c>
      <c r="F9" s="15">
        <v>2946.69</v>
      </c>
      <c r="G9" s="14">
        <f t="shared" si="0"/>
        <v>33843.120000000003</v>
      </c>
      <c r="H9" s="15">
        <v>5709.09</v>
      </c>
      <c r="I9" s="8">
        <v>910.82</v>
      </c>
      <c r="J9" s="14">
        <f t="shared" ref="J9:J14" si="1">G9-H9-I9</f>
        <v>27223.210000000003</v>
      </c>
    </row>
    <row r="10" spans="1:10" ht="15.75" x14ac:dyDescent="0.25">
      <c r="A10" s="18">
        <v>0</v>
      </c>
      <c r="B10" s="6" t="s">
        <v>17</v>
      </c>
      <c r="C10" s="12" t="s">
        <v>22</v>
      </c>
      <c r="D10" s="12" t="s">
        <v>22</v>
      </c>
      <c r="E10" s="13">
        <v>23762.16</v>
      </c>
      <c r="F10" s="15">
        <v>2352.17</v>
      </c>
      <c r="G10" s="14">
        <f t="shared" si="0"/>
        <v>26114.33</v>
      </c>
      <c r="H10" s="15">
        <v>4031.11</v>
      </c>
      <c r="I10" s="8">
        <v>693.18</v>
      </c>
      <c r="J10" s="14">
        <f t="shared" si="1"/>
        <v>21390.04</v>
      </c>
    </row>
    <row r="11" spans="1:10" ht="15.75" x14ac:dyDescent="0.25">
      <c r="A11" s="18">
        <v>1</v>
      </c>
      <c r="B11" s="6" t="s">
        <v>18</v>
      </c>
      <c r="C11" s="12" t="s">
        <v>22</v>
      </c>
      <c r="D11" s="12" t="s">
        <v>22</v>
      </c>
      <c r="E11" s="13">
        <v>28343.14</v>
      </c>
      <c r="F11" s="15">
        <f>2733.92+(E11*10%)</f>
        <v>5568.2340000000004</v>
      </c>
      <c r="G11" s="14">
        <f t="shared" si="0"/>
        <v>33911.373999999996</v>
      </c>
      <c r="H11" s="15">
        <v>5108.55</v>
      </c>
      <c r="I11" s="8">
        <v>832.93</v>
      </c>
      <c r="J11" s="14">
        <f t="shared" si="1"/>
        <v>27969.893999999997</v>
      </c>
    </row>
    <row r="12" spans="1:10" ht="15.75" x14ac:dyDescent="0.25">
      <c r="A12" s="18">
        <v>7</v>
      </c>
      <c r="B12" s="6" t="s">
        <v>19</v>
      </c>
      <c r="C12" s="12" t="s">
        <v>22</v>
      </c>
      <c r="D12" s="12" t="s">
        <v>22</v>
      </c>
      <c r="E12" s="13">
        <v>23762.16</v>
      </c>
      <c r="F12" s="15">
        <f>2352.17+(E12*10%)</f>
        <v>4728.3860000000004</v>
      </c>
      <c r="G12" s="14">
        <f t="shared" si="0"/>
        <v>28490.546000000002</v>
      </c>
      <c r="H12" s="15">
        <v>4031.11</v>
      </c>
      <c r="I12" s="8">
        <v>693.18</v>
      </c>
      <c r="J12" s="14">
        <f t="shared" si="1"/>
        <v>23766.256000000001</v>
      </c>
    </row>
    <row r="13" spans="1:10" ht="15.75" x14ac:dyDescent="0.25">
      <c r="A13" s="18">
        <v>1</v>
      </c>
      <c r="B13" s="6" t="s">
        <v>20</v>
      </c>
      <c r="C13" s="12" t="s">
        <v>22</v>
      </c>
      <c r="D13" s="12" t="s">
        <v>22</v>
      </c>
      <c r="E13" s="13">
        <v>21444.46</v>
      </c>
      <c r="F13" s="15">
        <v>2159.0300000000002</v>
      </c>
      <c r="G13" s="14">
        <f t="shared" si="0"/>
        <v>23603.489999999998</v>
      </c>
      <c r="H13" s="15">
        <v>3485.9833727999994</v>
      </c>
      <c r="I13" s="8">
        <v>622.48</v>
      </c>
      <c r="J13" s="14">
        <f t="shared" si="1"/>
        <v>19495.026627199997</v>
      </c>
    </row>
    <row r="14" spans="1:10" ht="15.75" x14ac:dyDescent="0.25">
      <c r="A14" s="18">
        <v>1</v>
      </c>
      <c r="B14" s="6" t="s">
        <v>21</v>
      </c>
      <c r="C14" s="12" t="s">
        <v>22</v>
      </c>
      <c r="D14" s="12" t="s">
        <v>22</v>
      </c>
      <c r="E14" s="13">
        <v>23762.16</v>
      </c>
      <c r="F14" s="15">
        <f>2352.17+(E14*10%)</f>
        <v>4728.3860000000004</v>
      </c>
      <c r="G14" s="14">
        <f t="shared" si="0"/>
        <v>28490.546000000002</v>
      </c>
      <c r="H14" s="15">
        <v>4031.1054720000002</v>
      </c>
      <c r="I14" s="8">
        <v>693.18</v>
      </c>
      <c r="J14" s="14">
        <f t="shared" si="1"/>
        <v>23766.260528000003</v>
      </c>
    </row>
    <row r="15" spans="1:10" x14ac:dyDescent="0.25">
      <c r="A15" s="18"/>
      <c r="B15" s="6"/>
      <c r="C15" s="6"/>
      <c r="D15" s="6"/>
      <c r="E15" s="7"/>
      <c r="F15" s="8"/>
      <c r="G15" s="8"/>
      <c r="H15" s="8"/>
      <c r="I15" s="8"/>
      <c r="J15" s="8"/>
    </row>
    <row r="16" spans="1:10" x14ac:dyDescent="0.25">
      <c r="A16" s="18"/>
      <c r="B16" s="6"/>
      <c r="C16" s="6"/>
      <c r="D16" s="6"/>
      <c r="E16" s="7"/>
      <c r="F16" s="8"/>
      <c r="G16" s="8"/>
      <c r="H16" s="8"/>
      <c r="I16" s="8"/>
      <c r="J16" s="8"/>
    </row>
    <row r="17" spans="1:10" ht="15.75" x14ac:dyDescent="0.25">
      <c r="A17" s="16">
        <f>SUM(A4:A16)</f>
        <v>12</v>
      </c>
      <c r="B17" s="17" t="s">
        <v>23</v>
      </c>
      <c r="C17" s="6"/>
      <c r="D17" s="6"/>
      <c r="E17" s="19">
        <f>SUM(E7:E16)</f>
        <v>271739.51999999996</v>
      </c>
      <c r="F17" s="19">
        <f t="shared" ref="F17:J17" si="2">SUM(F7:F16)</f>
        <v>37928.421999999999</v>
      </c>
      <c r="G17" s="19">
        <f t="shared" si="2"/>
        <v>309667.94200000004</v>
      </c>
      <c r="H17" s="19">
        <f t="shared" si="2"/>
        <v>55170.668844800006</v>
      </c>
      <c r="I17" s="19">
        <f t="shared" si="2"/>
        <v>7654.8000000000011</v>
      </c>
      <c r="J17" s="19">
        <f t="shared" si="2"/>
        <v>246842.47315520002</v>
      </c>
    </row>
    <row r="18" spans="1:10" x14ac:dyDescent="0.25">
      <c r="A18" s="6"/>
      <c r="B18" s="6"/>
      <c r="C18" s="6"/>
      <c r="D18" s="6"/>
      <c r="E18" s="7"/>
      <c r="F18" s="8"/>
      <c r="G18" s="8"/>
      <c r="H18" s="8"/>
      <c r="I18" s="8"/>
      <c r="J18" s="8"/>
    </row>
    <row r="19" spans="1:10" x14ac:dyDescent="0.25">
      <c r="A19" s="6"/>
      <c r="B19" s="6"/>
      <c r="C19" s="6"/>
      <c r="D19" s="6"/>
      <c r="E19" s="7"/>
      <c r="F19" s="8"/>
      <c r="G19" s="8"/>
      <c r="H19" s="8"/>
      <c r="I19" s="8"/>
      <c r="J19" s="8"/>
    </row>
    <row r="21" spans="1:10" s="5" customFormat="1" ht="31.5" customHeight="1" x14ac:dyDescent="0.25">
      <c r="A21" s="22" t="s">
        <v>24</v>
      </c>
      <c r="B21" s="22"/>
      <c r="C21" s="22"/>
      <c r="D21" s="22"/>
      <c r="E21" s="22"/>
      <c r="F21" s="22"/>
      <c r="G21" s="22"/>
      <c r="H21" s="22"/>
      <c r="I21" s="22"/>
      <c r="J21" s="22"/>
    </row>
    <row r="22" spans="1:10" s="5" customFormat="1" x14ac:dyDescent="0.2">
      <c r="A22" s="11" t="s">
        <v>29</v>
      </c>
      <c r="B22" s="3"/>
      <c r="C22" s="3"/>
      <c r="D22" s="3"/>
      <c r="E22" s="3"/>
      <c r="F22" s="3"/>
      <c r="G22" s="3"/>
      <c r="H22" s="3"/>
      <c r="I22" s="4"/>
    </row>
    <row r="24" spans="1:10" ht="15.75" x14ac:dyDescent="0.25">
      <c r="A24" s="20" t="s">
        <v>25</v>
      </c>
      <c r="B24" s="21" t="s">
        <v>26</v>
      </c>
    </row>
    <row r="25" spans="1:10" x14ac:dyDescent="0.25">
      <c r="B25" s="21" t="s">
        <v>27</v>
      </c>
    </row>
  </sheetData>
  <mergeCells count="11">
    <mergeCell ref="A21:J21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7" right="0.7" top="0.75" bottom="0.75" header="0.3" footer="0.3"/>
  <pageSetup scale="6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PC887041</cp:lastModifiedBy>
  <dcterms:created xsi:type="dcterms:W3CDTF">2020-02-25T00:01:45Z</dcterms:created>
  <dcterms:modified xsi:type="dcterms:W3CDTF">2023-01-16T23:17:07Z</dcterms:modified>
</cp:coreProperties>
</file>