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 TRIM. PRESUPUESTARIA\"/>
    </mc:Choice>
  </mc:AlternateContent>
  <bookViews>
    <workbookView xWindow="0" yWindow="0" windowWidth="28800" windowHeight="12330"/>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4" l="1"/>
  <c r="G38" i="4" l="1"/>
  <c r="J38" i="4" s="1"/>
  <c r="J37" i="4"/>
  <c r="G37" i="4"/>
  <c r="G36" i="4"/>
  <c r="J36" i="4" s="1"/>
  <c r="G35" i="4"/>
  <c r="J35" i="4" s="1"/>
  <c r="G34" i="4"/>
  <c r="J34" i="4" s="1"/>
  <c r="G33" i="4"/>
  <c r="J33" i="4" s="1"/>
  <c r="G32" i="4"/>
  <c r="J32" i="4" s="1"/>
  <c r="J31" i="4"/>
  <c r="G31" i="4"/>
  <c r="G30" i="4"/>
  <c r="J30" i="4" s="1"/>
  <c r="G29" i="4"/>
  <c r="J29" i="4" s="1"/>
  <c r="G28" i="4"/>
  <c r="J28" i="4" s="1"/>
  <c r="G27" i="4"/>
  <c r="J27" i="4" s="1"/>
  <c r="G26" i="4"/>
  <c r="J26" i="4" s="1"/>
  <c r="J25" i="4"/>
  <c r="G25" i="4"/>
  <c r="G24" i="4"/>
  <c r="J24" i="4" s="1"/>
  <c r="G23" i="4"/>
  <c r="J23" i="4" s="1"/>
  <c r="G22" i="4"/>
  <c r="J22" i="4" s="1"/>
  <c r="G21" i="4"/>
  <c r="J21" i="4" s="1"/>
  <c r="G20" i="4"/>
  <c r="J20" i="4" s="1"/>
  <c r="J19" i="4"/>
  <c r="G19" i="4"/>
  <c r="G18" i="4"/>
  <c r="J18" i="4" s="1"/>
  <c r="G17" i="4"/>
  <c r="J17" i="4" s="1"/>
  <c r="G16" i="4"/>
  <c r="J16" i="4" s="1"/>
  <c r="G15" i="4"/>
  <c r="J15" i="4" s="1"/>
  <c r="G14" i="4"/>
  <c r="J14" i="4" s="1"/>
  <c r="J13" i="4"/>
  <c r="G13" i="4"/>
  <c r="G12" i="4"/>
  <c r="J12" i="4" s="1"/>
  <c r="G11" i="4"/>
  <c r="J11" i="4" s="1"/>
  <c r="G10" i="4"/>
  <c r="J10" i="4" s="1"/>
  <c r="G9" i="4"/>
  <c r="J9" i="4" s="1"/>
  <c r="G8" i="4"/>
  <c r="J8" i="4" s="1"/>
  <c r="J7" i="4"/>
  <c r="G7" i="4"/>
  <c r="I39" i="4" l="1"/>
  <c r="H39" i="4"/>
  <c r="F39" i="4"/>
  <c r="E39" i="4"/>
  <c r="G39" i="4"/>
</calcChain>
</file>

<file path=xl/sharedStrings.xml><?xml version="1.0" encoding="utf-8"?>
<sst xmlns="http://schemas.openxmlformats.org/spreadsheetml/2006/main" count="117" uniqueCount="30">
  <si>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</si>
  <si>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</si>
  <si>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</si>
  <si>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</si>
  <si>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</si>
  <si>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</si>
  <si>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</si>
  <si>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</si>
  <si>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</si>
  <si>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</si>
  <si>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</si>
  <si>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</si>
  <si>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</si>
  <si>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t>CUARTO TRIMESTRE 2022</t>
  </si>
  <si>
    <t>TABULADOR DE SUELDO MENSUAL
UNIVERSIDAD DEL MAR</t>
  </si>
  <si>
    <t>RECTOR</t>
  </si>
  <si>
    <t>MANDOS MEDIOS Y SUPERIORES</t>
  </si>
  <si>
    <t>N/A</t>
  </si>
  <si>
    <t>VICE RECTOR</t>
  </si>
  <si>
    <t>JEFE DE DEPARTAMENTO B</t>
  </si>
  <si>
    <t>JEFE DE DEPARTAMENTO A</t>
  </si>
  <si>
    <t>SECRETARIO PARTICULAR</t>
  </si>
  <si>
    <t>ABOGADO GENERAL</t>
  </si>
  <si>
    <t>AUDITOR INTERNO</t>
  </si>
  <si>
    <t>Área responsable de integrar la información: DEPARTAMENTO DE RECURSOS HUMANOS</t>
  </si>
  <si>
    <t>NOTAS:</t>
  </si>
  <si>
    <t>El Rector sólo percibe el sueldo de la  UTM, por lo que debe subrayarse que aunque por razones formales, en el presupuesto de cada Universidad  figura el sueldo del Rector, en nueve de ellas el Rector no cobra el salario.</t>
  </si>
  <si>
    <t>En la determinación, se considera el sueldo mensual promedio de 30.40 días.</t>
  </si>
  <si>
    <t>Tabulador de Salarios vigente a partir del 01 de enero de 2022.</t>
  </si>
  <si>
    <r>
      <t xml:space="preserve">Fecha de corte: </t>
    </r>
    <r>
      <rPr>
        <b/>
        <i/>
        <sz val="11"/>
        <color theme="1"/>
        <rFont val="Arial"/>
        <family val="2"/>
      </rPr>
      <t>31 de diciembre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</si>
</sst>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1"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name val="Calibri"/>
      <family val="2"/>
      <scheme val="minor"/>
    </font>
    <font>
      <sz val="12"/>
      <color theme="1"/>
      <name val="Calibri"/>
      <family val="2"/>
      <scheme val="minor"/>
    </font>
    <font>
      <b/>
      <i/>
      <sz val="11"/>
      <color theme="1"/>
      <name val="Arial"/>
      <family val="2"/>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xf numFmtId="43" fontId="4" fillId="0" borderId="0" applyFont="0" applyFill="0" applyBorder="0" applyAlignment="0" applyProtection="0"/>
  </cellStyleXfs>
  <cellXfs count="30">
    <xf numFmtId="0" fontId="0" fillId="0" borderId="0" xfId="0"/>
    <xf numFmtId="0" fontId="1" fillId="0" borderId="0" xfId="0" applyFont="1"/>
    <xf numFmtId="0" fontId="2" fillId="0" borderId="0" xfId="0" applyFont="1" applyAlignment="1">
      <alignment horizontal="center" vertical="center"/>
    </xf>
    <xf numFmtId="3" fontId="5"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1" fillId="0" borderId="1" xfId="0" applyFont="1"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0" borderId="1" xfId="0" applyFont="1" applyBorder="1" applyAlignment="1">
      <alignment horizontal="center"/>
    </xf>
    <xf numFmtId="3" fontId="8" fillId="0" borderId="2" xfId="0" applyNumberFormat="1" applyFont="1" applyFill="1" applyBorder="1" applyAlignment="1">
      <alignment horizontal="center" vertical="center" wrapText="1"/>
    </xf>
    <xf numFmtId="164" fontId="1" fillId="0" borderId="1" xfId="2" applyNumberFormat="1" applyFont="1" applyBorder="1" applyAlignment="1">
      <alignment horizontal="right" vertical="center"/>
    </xf>
    <xf numFmtId="164" fontId="0" fillId="0" borderId="1" xfId="2" applyNumberFormat="1" applyFont="1" applyBorder="1"/>
    <xf numFmtId="43" fontId="0" fillId="0" borderId="1" xfId="2" applyFont="1" applyBorder="1"/>
    <xf numFmtId="43" fontId="0" fillId="0" borderId="1" xfId="0" applyNumberFormat="1" applyBorder="1"/>
    <xf numFmtId="43" fontId="1" fillId="0" borderId="1" xfId="2" applyFont="1" applyBorder="1" applyAlignment="1">
      <alignment horizontal="right" vertical="center"/>
    </xf>
    <xf numFmtId="1" fontId="9" fillId="0" borderId="4" xfId="0" applyNumberFormat="1" applyFont="1" applyFill="1" applyBorder="1" applyAlignment="1">
      <alignment horizontal="center"/>
    </xf>
    <xf numFmtId="0" fontId="0" fillId="0" borderId="0" xfId="0" applyAlignment="1">
      <alignment horizontal="center"/>
    </xf>
    <xf numFmtId="43" fontId="0" fillId="0" borderId="0" xfId="0" applyNumberFormat="1"/>
    <xf numFmtId="0" fontId="1" fillId="0" borderId="0" xfId="1" applyFont="1"/>
    <xf numFmtId="3" fontId="5" fillId="0" borderId="0" xfId="0" applyNumberFormat="1" applyFont="1" applyAlignment="1">
      <alignment horizontal="center" vertical="center"/>
    </xf>
    <xf numFmtId="0" fontId="9" fillId="0" borderId="3" xfId="0" applyFont="1" applyFill="1" applyBorder="1" applyAlignment="1">
      <alignment horizontal="left"/>
    </xf>
    <xf numFmtId="0" fontId="3" fillId="0" borderId="0" xfId="0" applyFont="1" applyAlignment="1">
      <alignment horizontal="center"/>
    </xf>
    <xf numFmtId="0" fontId="3" fillId="0" borderId="0" xfId="0" applyFont="1" applyAlignment="1">
      <alignment horizontal="center" wrapText="1"/>
    </xf>
    <xf numFmtId="0" fontId="7" fillId="2" borderId="1" xfId="0" applyFont="1" applyFill="1" applyBorder="1" applyAlignment="1">
      <alignment horizontal="center" vertical="center"/>
    </xf>
    <xf numFmtId="1" fontId="9" fillId="0" borderId="5" xfId="0" applyNumberFormat="1" applyFont="1" applyFill="1" applyBorder="1" applyAlignment="1">
      <alignment horizontal="center" vertical="center"/>
    </xf>
    <xf numFmtId="1" fontId="9" fillId="0" borderId="3"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0" fontId="1" fillId="0" borderId="0" xfId="1" applyFont="1" applyAlignment="1">
      <alignment horizontal="justify" vertical="justify" wrapText="1"/>
    </xf>
    <xf numFmtId="0" fontId="7" fillId="2" borderId="1" xfId="0" applyFont="1" applyFill="1" applyBorder="1" applyAlignment="1">
      <alignment horizontal="center" vertical="center" wrapText="1"/>
    </xf>
  </cellXfs>
  <cellStyles count="3">
    <cellStyle name="Millares" xfId="2" builtinId="3"/>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327742</xdr:colOff>
      <xdr:row>0</xdr:row>
      <xdr:rowOff>73741</xdr:rowOff>
    </xdr:from>
    <xdr:to>
      <xdr:col>1</xdr:col>
      <xdr:colOff>1443395</xdr:colOff>
      <xdr:row>2</xdr:row>
      <xdr:rowOff>196644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742" y="73741"/>
          <a:ext cx="3198863" cy="704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topLeftCell="A24" zoomScale="93" zoomScaleNormal="93" workbookViewId="0">
      <selection activeCell="B44" sqref="B44"/>
    </sheetView>
  </sheetViews>
  <sheetFormatPr baseColWidth="10" defaultRowHeight="15" x14ac:dyDescent="0.25"/>
  <cols>
    <col min="1" max="1" width="29.7109375" customWidth="1"/>
    <col min="2" max="2" width="35.71093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22" t="s">
        <v>0</v>
      </c>
      <c r="B1" s="22"/>
      <c r="C1" s="22"/>
      <c r="D1" s="22"/>
      <c r="E1" s="22"/>
      <c r="F1" s="22"/>
      <c r="G1" s="22"/>
      <c r="H1" s="22"/>
      <c r="I1" s="22"/>
      <c r="J1" s="22"/>
    </row>
    <row r="2" spans="1:10" ht="30.75" customHeight="1" x14ac:dyDescent="0.25">
      <c r="A2" s="23" t="s">
        <v>14</v>
      </c>
      <c r="B2" s="22"/>
      <c r="C2" s="22"/>
      <c r="D2" s="22"/>
      <c r="E2" s="22"/>
      <c r="F2" s="22"/>
      <c r="G2" s="22"/>
      <c r="H2" s="22"/>
      <c r="I2" s="22"/>
      <c r="J2" s="22"/>
    </row>
    <row r="3" spans="1:10" ht="15.75" x14ac:dyDescent="0.25">
      <c r="A3" s="22" t="s">
        <v>13</v>
      </c>
      <c r="B3" s="22"/>
      <c r="C3" s="22"/>
      <c r="D3" s="22"/>
      <c r="E3" s="22"/>
      <c r="F3" s="22"/>
      <c r="G3" s="22"/>
      <c r="H3" s="22"/>
      <c r="I3" s="22"/>
      <c r="J3" s="22"/>
    </row>
    <row r="4" spans="1:10" x14ac:dyDescent="0.25">
      <c r="A4" s="1"/>
      <c r="B4" s="1"/>
      <c r="C4" s="1"/>
      <c r="D4" s="1"/>
      <c r="E4" s="2"/>
    </row>
    <row r="5" spans="1:10" x14ac:dyDescent="0.25">
      <c r="A5" s="24" t="s">
        <v>11</v>
      </c>
      <c r="B5" s="24" t="s">
        <v>10</v>
      </c>
      <c r="C5" s="24" t="s">
        <v>1</v>
      </c>
      <c r="D5" s="29" t="s">
        <v>12</v>
      </c>
      <c r="E5" s="24" t="s">
        <v>2</v>
      </c>
      <c r="F5" s="24"/>
      <c r="G5" s="24"/>
      <c r="H5" s="24" t="s">
        <v>3</v>
      </c>
      <c r="I5" s="24"/>
      <c r="J5" s="29" t="s">
        <v>4</v>
      </c>
    </row>
    <row r="6" spans="1:10" ht="48.75" customHeight="1" thickBot="1" x14ac:dyDescent="0.3">
      <c r="A6" s="24"/>
      <c r="B6" s="24"/>
      <c r="C6" s="24"/>
      <c r="D6" s="29"/>
      <c r="E6" s="7" t="s">
        <v>5</v>
      </c>
      <c r="F6" s="8" t="s">
        <v>6</v>
      </c>
      <c r="G6" s="8" t="s">
        <v>7</v>
      </c>
      <c r="H6" s="8" t="s">
        <v>8</v>
      </c>
      <c r="I6" s="8" t="s">
        <v>9</v>
      </c>
      <c r="J6" s="24"/>
    </row>
    <row r="7" spans="1:10" x14ac:dyDescent="0.25">
      <c r="A7" s="6" t="s">
        <v>15</v>
      </c>
      <c r="B7" s="6" t="s">
        <v>16</v>
      </c>
      <c r="C7" s="9" t="s">
        <v>17</v>
      </c>
      <c r="D7" s="10">
        <v>1</v>
      </c>
      <c r="E7" s="11">
        <v>0</v>
      </c>
      <c r="F7" s="12">
        <v>0</v>
      </c>
      <c r="G7" s="13">
        <f>E7+F7</f>
        <v>0</v>
      </c>
      <c r="H7" s="13">
        <v>0</v>
      </c>
      <c r="I7" s="12">
        <v>0</v>
      </c>
      <c r="J7" s="14">
        <f>G7-H7-I7</f>
        <v>0</v>
      </c>
    </row>
    <row r="8" spans="1:10" ht="15" customHeight="1" x14ac:dyDescent="0.25">
      <c r="A8" s="6" t="s">
        <v>18</v>
      </c>
      <c r="B8" s="6" t="s">
        <v>16</v>
      </c>
      <c r="C8" s="9" t="s">
        <v>17</v>
      </c>
      <c r="D8" s="26">
        <v>3</v>
      </c>
      <c r="E8" s="15">
        <v>47208.767999999996</v>
      </c>
      <c r="F8" s="13">
        <v>4306.048263744</v>
      </c>
      <c r="G8" s="13">
        <f>E8+F8</f>
        <v>51514.816263743996</v>
      </c>
      <c r="H8" s="13">
        <v>9382.0833999999977</v>
      </c>
      <c r="I8" s="13">
        <v>1405.03368</v>
      </c>
      <c r="J8" s="14">
        <f t="shared" ref="J8:J38" si="0">G8-H8-I8</f>
        <v>40727.699183744</v>
      </c>
    </row>
    <row r="9" spans="1:10" ht="15" customHeight="1" x14ac:dyDescent="0.25">
      <c r="A9" s="6" t="s">
        <v>18</v>
      </c>
      <c r="B9" s="6" t="s">
        <v>16</v>
      </c>
      <c r="C9" s="9" t="s">
        <v>17</v>
      </c>
      <c r="D9" s="26"/>
      <c r="E9" s="15">
        <v>47208.767999999996</v>
      </c>
      <c r="F9" s="13">
        <v>10915.275783744</v>
      </c>
      <c r="G9" s="13">
        <f t="shared" ref="G9:G38" si="1">E9+F9</f>
        <v>58124.043783743997</v>
      </c>
      <c r="H9" s="13">
        <v>11364.851655999999</v>
      </c>
      <c r="I9" s="13">
        <v>1588.43228</v>
      </c>
      <c r="J9" s="14">
        <f t="shared" si="0"/>
        <v>45170.759847743997</v>
      </c>
    </row>
    <row r="10" spans="1:10" ht="15" customHeight="1" x14ac:dyDescent="0.25">
      <c r="A10" s="6" t="s">
        <v>18</v>
      </c>
      <c r="B10" s="6" t="s">
        <v>16</v>
      </c>
      <c r="C10" s="9" t="s">
        <v>17</v>
      </c>
      <c r="D10" s="27"/>
      <c r="E10" s="15">
        <v>47208.767999999996</v>
      </c>
      <c r="F10" s="13">
        <v>9971.1004237439993</v>
      </c>
      <c r="G10" s="13">
        <f t="shared" si="1"/>
        <v>57179.868423743996</v>
      </c>
      <c r="H10" s="13">
        <v>11081.599047999998</v>
      </c>
      <c r="I10" s="13">
        <v>1562.23858</v>
      </c>
      <c r="J10" s="14">
        <f t="shared" si="0"/>
        <v>44536.030795744002</v>
      </c>
    </row>
    <row r="11" spans="1:10" ht="15" customHeight="1" x14ac:dyDescent="0.25">
      <c r="A11" s="6" t="s">
        <v>19</v>
      </c>
      <c r="B11" s="6" t="s">
        <v>16</v>
      </c>
      <c r="C11" s="9" t="s">
        <v>17</v>
      </c>
      <c r="D11" s="25">
        <v>14</v>
      </c>
      <c r="E11" s="15">
        <v>23764.288</v>
      </c>
      <c r="F11" s="13">
        <v>6154.6354919040004</v>
      </c>
      <c r="G11" s="13">
        <f t="shared" si="1"/>
        <v>29918.923491904003</v>
      </c>
      <c r="H11" s="13">
        <v>4459.5406716160005</v>
      </c>
      <c r="I11" s="13">
        <v>795.35562000000004</v>
      </c>
      <c r="J11" s="14">
        <f t="shared" si="0"/>
        <v>24664.027200288005</v>
      </c>
    </row>
    <row r="12" spans="1:10" s="5" customFormat="1" ht="15" customHeight="1" x14ac:dyDescent="0.25">
      <c r="A12" s="6" t="s">
        <v>19</v>
      </c>
      <c r="B12" s="6" t="s">
        <v>16</v>
      </c>
      <c r="C12" s="9" t="s">
        <v>17</v>
      </c>
      <c r="D12" s="26"/>
      <c r="E12" s="15">
        <v>23764.288</v>
      </c>
      <c r="F12" s="13">
        <v>5679.3497319040007</v>
      </c>
      <c r="G12" s="13">
        <f t="shared" si="1"/>
        <v>29443.637731904</v>
      </c>
      <c r="H12" s="13">
        <v>4347.7534608639999</v>
      </c>
      <c r="I12" s="13">
        <v>782.17013999999995</v>
      </c>
      <c r="J12" s="14">
        <f t="shared" si="0"/>
        <v>24313.71413104</v>
      </c>
    </row>
    <row r="13" spans="1:10" s="5" customFormat="1" ht="15" customHeight="1" x14ac:dyDescent="0.25">
      <c r="A13" s="6" t="s">
        <v>19</v>
      </c>
      <c r="B13" s="6" t="s">
        <v>16</v>
      </c>
      <c r="C13" s="9" t="s">
        <v>17</v>
      </c>
      <c r="D13" s="26"/>
      <c r="E13" s="15">
        <v>23764.288</v>
      </c>
      <c r="F13" s="13">
        <v>5679.3497319040007</v>
      </c>
      <c r="G13" s="13">
        <f t="shared" si="1"/>
        <v>29443.637731904</v>
      </c>
      <c r="H13" s="13">
        <v>4347.7534608639999</v>
      </c>
      <c r="I13" s="13">
        <v>782.17013999999995</v>
      </c>
      <c r="J13" s="14">
        <f t="shared" si="0"/>
        <v>24313.71413104</v>
      </c>
    </row>
    <row r="14" spans="1:10" ht="15" customHeight="1" x14ac:dyDescent="0.25">
      <c r="A14" s="6" t="s">
        <v>19</v>
      </c>
      <c r="B14" s="6" t="s">
        <v>16</v>
      </c>
      <c r="C14" s="9" t="s">
        <v>17</v>
      </c>
      <c r="D14" s="26"/>
      <c r="E14" s="15">
        <v>23764.288</v>
      </c>
      <c r="F14" s="13">
        <v>5204.063971904</v>
      </c>
      <c r="G14" s="13">
        <f t="shared" si="1"/>
        <v>28968.351971904001</v>
      </c>
      <c r="H14" s="13">
        <v>4244.0140188160003</v>
      </c>
      <c r="I14" s="13">
        <v>768.97620000000006</v>
      </c>
      <c r="J14" s="14">
        <f t="shared" si="0"/>
        <v>23955.361753088</v>
      </c>
    </row>
    <row r="15" spans="1:10" ht="15" customHeight="1" x14ac:dyDescent="0.25">
      <c r="A15" s="6" t="s">
        <v>19</v>
      </c>
      <c r="B15" s="6" t="s">
        <v>16</v>
      </c>
      <c r="C15" s="9" t="s">
        <v>17</v>
      </c>
      <c r="D15" s="26"/>
      <c r="E15" s="15">
        <v>23764.288</v>
      </c>
      <c r="F15" s="13">
        <v>5204.063971904</v>
      </c>
      <c r="G15" s="13">
        <f t="shared" si="1"/>
        <v>28968.351971904001</v>
      </c>
      <c r="H15" s="13">
        <v>4244.0140188160003</v>
      </c>
      <c r="I15" s="13">
        <v>768.97620000000006</v>
      </c>
      <c r="J15" s="14">
        <f t="shared" si="0"/>
        <v>23955.361753088</v>
      </c>
    </row>
    <row r="16" spans="1:10" ht="15" customHeight="1" x14ac:dyDescent="0.25">
      <c r="A16" s="6" t="s">
        <v>19</v>
      </c>
      <c r="B16" s="6" t="s">
        <v>16</v>
      </c>
      <c r="C16" s="9" t="s">
        <v>17</v>
      </c>
      <c r="D16" s="26"/>
      <c r="E16" s="15">
        <v>23764.288</v>
      </c>
      <c r="F16" s="13">
        <v>5204.063971904</v>
      </c>
      <c r="G16" s="13">
        <f t="shared" si="1"/>
        <v>28968.351971904001</v>
      </c>
      <c r="H16" s="13">
        <v>4244.0140188160003</v>
      </c>
      <c r="I16" s="13">
        <v>768.97620000000006</v>
      </c>
      <c r="J16" s="14">
        <f t="shared" si="0"/>
        <v>23955.361753088</v>
      </c>
    </row>
    <row r="17" spans="1:10" ht="15" customHeight="1" x14ac:dyDescent="0.25">
      <c r="A17" s="6" t="s">
        <v>19</v>
      </c>
      <c r="B17" s="6" t="s">
        <v>16</v>
      </c>
      <c r="C17" s="9" t="s">
        <v>17</v>
      </c>
      <c r="D17" s="26"/>
      <c r="E17" s="15">
        <v>23764.288</v>
      </c>
      <c r="F17" s="13">
        <v>4728.7782119040003</v>
      </c>
      <c r="G17" s="13">
        <f t="shared" si="1"/>
        <v>28493.066211903999</v>
      </c>
      <c r="H17" s="13">
        <v>4142.4929804800004</v>
      </c>
      <c r="I17" s="13">
        <v>755.79071999999996</v>
      </c>
      <c r="J17" s="14">
        <f t="shared" si="0"/>
        <v>23594.782511423997</v>
      </c>
    </row>
    <row r="18" spans="1:10" ht="15" customHeight="1" x14ac:dyDescent="0.25">
      <c r="A18" s="6" t="s">
        <v>19</v>
      </c>
      <c r="B18" s="6" t="s">
        <v>16</v>
      </c>
      <c r="C18" s="9" t="s">
        <v>17</v>
      </c>
      <c r="D18" s="26"/>
      <c r="E18" s="15">
        <v>23764.288</v>
      </c>
      <c r="F18" s="13">
        <v>4253.4924519040005</v>
      </c>
      <c r="G18" s="13">
        <f t="shared" si="1"/>
        <v>28017.780451904</v>
      </c>
      <c r="H18" s="13">
        <v>4040.971942144</v>
      </c>
      <c r="I18" s="13">
        <v>742.59677999999985</v>
      </c>
      <c r="J18" s="14">
        <f t="shared" si="0"/>
        <v>23234.211729760002</v>
      </c>
    </row>
    <row r="19" spans="1:10" ht="15" customHeight="1" x14ac:dyDescent="0.25">
      <c r="A19" s="6" t="s">
        <v>19</v>
      </c>
      <c r="B19" s="6" t="s">
        <v>16</v>
      </c>
      <c r="C19" s="9" t="s">
        <v>17</v>
      </c>
      <c r="D19" s="26"/>
      <c r="E19" s="15">
        <v>23764.288</v>
      </c>
      <c r="F19" s="13">
        <v>4253.4924519040005</v>
      </c>
      <c r="G19" s="13">
        <f t="shared" si="1"/>
        <v>28017.780451904</v>
      </c>
      <c r="H19" s="13">
        <v>4040.971942144</v>
      </c>
      <c r="I19" s="13">
        <v>742.59677999999985</v>
      </c>
      <c r="J19" s="14">
        <f t="shared" si="0"/>
        <v>23234.211729760002</v>
      </c>
    </row>
    <row r="20" spans="1:10" ht="15" customHeight="1" x14ac:dyDescent="0.25">
      <c r="A20" s="6" t="s">
        <v>19</v>
      </c>
      <c r="B20" s="6" t="s">
        <v>16</v>
      </c>
      <c r="C20" s="9" t="s">
        <v>17</v>
      </c>
      <c r="D20" s="26"/>
      <c r="E20" s="15">
        <v>23764.288</v>
      </c>
      <c r="F20" s="13">
        <v>3778.2066919039999</v>
      </c>
      <c r="G20" s="13">
        <f t="shared" si="1"/>
        <v>27542.494691904001</v>
      </c>
      <c r="H20" s="13">
        <v>3939.4509038080005</v>
      </c>
      <c r="I20" s="13">
        <v>729.41139999999996</v>
      </c>
      <c r="J20" s="14">
        <f t="shared" si="0"/>
        <v>22873.632388096001</v>
      </c>
    </row>
    <row r="21" spans="1:10" ht="15" customHeight="1" x14ac:dyDescent="0.25">
      <c r="A21" s="6" t="s">
        <v>19</v>
      </c>
      <c r="B21" s="6" t="s">
        <v>16</v>
      </c>
      <c r="C21" s="9" t="s">
        <v>17</v>
      </c>
      <c r="D21" s="26"/>
      <c r="E21" s="15">
        <v>23764.288</v>
      </c>
      <c r="F21" s="13">
        <v>2827.6351719040003</v>
      </c>
      <c r="G21" s="13">
        <f t="shared" si="1"/>
        <v>26591.923171904</v>
      </c>
      <c r="H21" s="13">
        <v>3736.4088271360001</v>
      </c>
      <c r="I21" s="13">
        <v>703.03197999999998</v>
      </c>
      <c r="J21" s="14">
        <f t="shared" si="0"/>
        <v>22152.482364767999</v>
      </c>
    </row>
    <row r="22" spans="1:10" ht="15" customHeight="1" x14ac:dyDescent="0.25">
      <c r="A22" s="6" t="s">
        <v>19</v>
      </c>
      <c r="B22" s="6" t="s">
        <v>16</v>
      </c>
      <c r="C22" s="9" t="s">
        <v>17</v>
      </c>
      <c r="D22" s="26"/>
      <c r="E22" s="15">
        <v>23764.288</v>
      </c>
      <c r="F22" s="13">
        <v>2352.3494119040001</v>
      </c>
      <c r="G22" s="13">
        <f t="shared" si="1"/>
        <v>26116.637411904001</v>
      </c>
      <c r="H22" s="13">
        <v>3634.8877888000002</v>
      </c>
      <c r="I22" s="13">
        <v>689.83804000000009</v>
      </c>
      <c r="J22" s="14">
        <f t="shared" si="0"/>
        <v>21791.911583104004</v>
      </c>
    </row>
    <row r="23" spans="1:10" ht="15" customHeight="1" x14ac:dyDescent="0.25">
      <c r="A23" s="6" t="s">
        <v>19</v>
      </c>
      <c r="B23" s="6" t="s">
        <v>16</v>
      </c>
      <c r="C23" s="9" t="s">
        <v>17</v>
      </c>
      <c r="D23" s="26"/>
      <c r="E23" s="11">
        <v>0</v>
      </c>
      <c r="F23" s="12">
        <v>0</v>
      </c>
      <c r="G23" s="13">
        <f t="shared" si="1"/>
        <v>0</v>
      </c>
      <c r="H23" s="13"/>
      <c r="I23" s="12">
        <v>0</v>
      </c>
      <c r="J23" s="14">
        <f t="shared" si="0"/>
        <v>0</v>
      </c>
    </row>
    <row r="24" spans="1:10" ht="15" customHeight="1" x14ac:dyDescent="0.25">
      <c r="A24" s="6" t="s">
        <v>19</v>
      </c>
      <c r="B24" s="6" t="s">
        <v>16</v>
      </c>
      <c r="C24" s="9" t="s">
        <v>17</v>
      </c>
      <c r="D24" s="27"/>
      <c r="E24" s="11">
        <v>0</v>
      </c>
      <c r="F24" s="12">
        <v>0</v>
      </c>
      <c r="G24" s="13">
        <f t="shared" si="1"/>
        <v>0</v>
      </c>
      <c r="H24" s="13"/>
      <c r="I24" s="12">
        <v>0</v>
      </c>
      <c r="J24" s="14">
        <f t="shared" si="0"/>
        <v>0</v>
      </c>
    </row>
    <row r="25" spans="1:10" ht="15" customHeight="1" x14ac:dyDescent="0.25">
      <c r="A25" s="6" t="s">
        <v>20</v>
      </c>
      <c r="B25" s="6" t="s">
        <v>16</v>
      </c>
      <c r="C25" s="9" t="s">
        <v>17</v>
      </c>
      <c r="D25" s="25">
        <v>9</v>
      </c>
      <c r="E25" s="15">
        <v>21445.376</v>
      </c>
      <c r="F25" s="13">
        <v>5161.4601582080013</v>
      </c>
      <c r="G25" s="13">
        <f t="shared" si="1"/>
        <v>26606.836158208003</v>
      </c>
      <c r="H25" s="13">
        <v>3780.8707095040004</v>
      </c>
      <c r="I25" s="13">
        <v>723.67489999999998</v>
      </c>
      <c r="J25" s="14">
        <f t="shared" si="0"/>
        <v>22102.290548704004</v>
      </c>
    </row>
    <row r="26" spans="1:10" ht="15" customHeight="1" x14ac:dyDescent="0.25">
      <c r="A26" s="6" t="s">
        <v>20</v>
      </c>
      <c r="B26" s="6" t="s">
        <v>16</v>
      </c>
      <c r="C26" s="9" t="s">
        <v>17</v>
      </c>
      <c r="D26" s="26"/>
      <c r="E26" s="15">
        <v>21445.376</v>
      </c>
      <c r="F26" s="13">
        <v>3874.7375982080002</v>
      </c>
      <c r="G26" s="13">
        <f t="shared" si="1"/>
        <v>25320.113598208001</v>
      </c>
      <c r="H26" s="13">
        <v>3506.0267706879999</v>
      </c>
      <c r="I26" s="13">
        <v>687.96532000000002</v>
      </c>
      <c r="J26" s="14">
        <f t="shared" si="0"/>
        <v>21126.121507520002</v>
      </c>
    </row>
    <row r="27" spans="1:10" ht="15" customHeight="1" x14ac:dyDescent="0.25">
      <c r="A27" s="6" t="s">
        <v>20</v>
      </c>
      <c r="B27" s="6" t="s">
        <v>16</v>
      </c>
      <c r="C27" s="9" t="s">
        <v>17</v>
      </c>
      <c r="D27" s="26"/>
      <c r="E27" s="15">
        <v>21445.376</v>
      </c>
      <c r="F27" s="13">
        <v>3016.9225582080003</v>
      </c>
      <c r="G27" s="13">
        <f t="shared" si="1"/>
        <v>24462.298558208</v>
      </c>
      <c r="H27" s="13">
        <v>3322.7974781440007</v>
      </c>
      <c r="I27" s="13">
        <v>642.90856000000008</v>
      </c>
      <c r="J27" s="14">
        <f t="shared" si="0"/>
        <v>20496.592520064001</v>
      </c>
    </row>
    <row r="28" spans="1:10" ht="15" customHeight="1" x14ac:dyDescent="0.25">
      <c r="A28" s="6" t="s">
        <v>20</v>
      </c>
      <c r="B28" s="6" t="s">
        <v>16</v>
      </c>
      <c r="C28" s="9" t="s">
        <v>17</v>
      </c>
      <c r="D28" s="26"/>
      <c r="E28" s="15">
        <v>21445.376</v>
      </c>
      <c r="F28" s="13">
        <v>2159.1075182080003</v>
      </c>
      <c r="G28" s="13">
        <f t="shared" si="1"/>
        <v>23604.483518207999</v>
      </c>
      <c r="H28" s="13">
        <v>3139.5681856000001</v>
      </c>
      <c r="I28" s="13">
        <v>619.10224000000005</v>
      </c>
      <c r="J28" s="14">
        <f t="shared" si="0"/>
        <v>19845.813092607998</v>
      </c>
    </row>
    <row r="29" spans="1:10" ht="15" customHeight="1" x14ac:dyDescent="0.25">
      <c r="A29" s="6" t="s">
        <v>20</v>
      </c>
      <c r="B29" s="6" t="s">
        <v>16</v>
      </c>
      <c r="C29" s="9" t="s">
        <v>17</v>
      </c>
      <c r="D29" s="26"/>
      <c r="E29" s="15">
        <v>21445.376</v>
      </c>
      <c r="F29" s="13">
        <v>3016.9225582080003</v>
      </c>
      <c r="G29" s="13">
        <f t="shared" si="1"/>
        <v>24462.298558208</v>
      </c>
      <c r="H29" s="13">
        <v>3322.7974781440007</v>
      </c>
      <c r="I29" s="13">
        <v>642.90856000000008</v>
      </c>
      <c r="J29" s="14">
        <f t="shared" si="0"/>
        <v>20496.592520064001</v>
      </c>
    </row>
    <row r="30" spans="1:10" ht="15" customHeight="1" x14ac:dyDescent="0.25">
      <c r="A30" s="6" t="s">
        <v>20</v>
      </c>
      <c r="B30" s="6" t="s">
        <v>16</v>
      </c>
      <c r="C30" s="9" t="s">
        <v>17</v>
      </c>
      <c r="D30" s="26"/>
      <c r="E30" s="15">
        <v>21445.376</v>
      </c>
      <c r="F30" s="13">
        <v>2159.1075182080003</v>
      </c>
      <c r="G30" s="13">
        <f t="shared" si="1"/>
        <v>23604.483518207999</v>
      </c>
      <c r="H30" s="13">
        <v>3139.5681856000001</v>
      </c>
      <c r="I30" s="13">
        <v>619.10224000000005</v>
      </c>
      <c r="J30" s="14">
        <f t="shared" si="0"/>
        <v>19845.813092607998</v>
      </c>
    </row>
    <row r="31" spans="1:10" ht="15" customHeight="1" x14ac:dyDescent="0.25">
      <c r="A31" s="6" t="s">
        <v>20</v>
      </c>
      <c r="B31" s="6" t="s">
        <v>16</v>
      </c>
      <c r="C31" s="9" t="s">
        <v>17</v>
      </c>
      <c r="D31" s="26"/>
      <c r="E31" s="15">
        <v>21445.376</v>
      </c>
      <c r="F31" s="13">
        <v>2159.1075182080003</v>
      </c>
      <c r="G31" s="13">
        <f t="shared" si="1"/>
        <v>23604.483518207999</v>
      </c>
      <c r="H31" s="13">
        <v>3139.5681856000001</v>
      </c>
      <c r="I31" s="13">
        <v>619.10224000000005</v>
      </c>
      <c r="J31" s="14">
        <f t="shared" si="0"/>
        <v>19845.813092607998</v>
      </c>
    </row>
    <row r="32" spans="1:10" ht="15" customHeight="1" x14ac:dyDescent="0.25">
      <c r="A32" s="6" t="s">
        <v>20</v>
      </c>
      <c r="B32" s="6" t="s">
        <v>16</v>
      </c>
      <c r="C32" s="9" t="s">
        <v>17</v>
      </c>
      <c r="D32" s="26"/>
      <c r="E32" s="15">
        <v>0</v>
      </c>
      <c r="F32" s="13">
        <v>0</v>
      </c>
      <c r="G32" s="13">
        <f t="shared" si="1"/>
        <v>0</v>
      </c>
      <c r="H32" s="13"/>
      <c r="I32" s="13">
        <v>0</v>
      </c>
      <c r="J32" s="14">
        <f t="shared" si="0"/>
        <v>0</v>
      </c>
    </row>
    <row r="33" spans="1:10" ht="15" customHeight="1" x14ac:dyDescent="0.25">
      <c r="A33" s="6" t="s">
        <v>20</v>
      </c>
      <c r="B33" s="6" t="s">
        <v>16</v>
      </c>
      <c r="C33" s="9" t="s">
        <v>17</v>
      </c>
      <c r="D33" s="27"/>
      <c r="E33" s="15">
        <v>21445.376</v>
      </c>
      <c r="F33" s="13">
        <v>4303.645118208</v>
      </c>
      <c r="G33" s="13">
        <f t="shared" si="1"/>
        <v>25749.021118208002</v>
      </c>
      <c r="H33" s="13">
        <v>3597.6414169600002</v>
      </c>
      <c r="I33" s="13">
        <v>678.60968000000003</v>
      </c>
      <c r="J33" s="14">
        <f t="shared" si="0"/>
        <v>21472.770021248001</v>
      </c>
    </row>
    <row r="34" spans="1:10" ht="15" customHeight="1" x14ac:dyDescent="0.25">
      <c r="A34" s="6" t="s">
        <v>21</v>
      </c>
      <c r="B34" s="6" t="s">
        <v>16</v>
      </c>
      <c r="C34" s="9" t="s">
        <v>17</v>
      </c>
      <c r="D34" s="25">
        <v>3</v>
      </c>
      <c r="E34" s="15">
        <v>23764.288</v>
      </c>
      <c r="F34" s="13">
        <v>5204.063971904</v>
      </c>
      <c r="G34" s="13">
        <f t="shared" si="1"/>
        <v>28968.351971904001</v>
      </c>
      <c r="H34" s="13">
        <v>4244.0140188160003</v>
      </c>
      <c r="I34" s="13">
        <v>768.97620000000006</v>
      </c>
      <c r="J34" s="14">
        <f t="shared" si="0"/>
        <v>23955.361753088</v>
      </c>
    </row>
    <row r="35" spans="1:10" ht="15" customHeight="1" x14ac:dyDescent="0.25">
      <c r="A35" s="6" t="s">
        <v>21</v>
      </c>
      <c r="B35" s="6" t="s">
        <v>16</v>
      </c>
      <c r="C35" s="9" t="s">
        <v>17</v>
      </c>
      <c r="D35" s="26"/>
      <c r="E35" s="15">
        <v>23764.288</v>
      </c>
      <c r="F35" s="13">
        <v>3302.9209319040001</v>
      </c>
      <c r="G35" s="13">
        <f t="shared" si="1"/>
        <v>27067.208931904002</v>
      </c>
      <c r="H35" s="13">
        <v>3837.9298654720005</v>
      </c>
      <c r="I35" s="13">
        <v>716.21745999999996</v>
      </c>
      <c r="J35" s="14">
        <f t="shared" si="0"/>
        <v>22513.061606432002</v>
      </c>
    </row>
    <row r="36" spans="1:10" ht="15" customHeight="1" x14ac:dyDescent="0.25">
      <c r="A36" s="6" t="s">
        <v>21</v>
      </c>
      <c r="B36" s="6" t="s">
        <v>16</v>
      </c>
      <c r="C36" s="9" t="s">
        <v>17</v>
      </c>
      <c r="D36" s="27"/>
      <c r="E36" s="11">
        <v>0</v>
      </c>
      <c r="F36" s="12">
        <v>0</v>
      </c>
      <c r="G36" s="13">
        <f t="shared" si="1"/>
        <v>0</v>
      </c>
      <c r="H36" s="13"/>
      <c r="I36" s="12">
        <v>0</v>
      </c>
      <c r="J36" s="14">
        <f t="shared" si="0"/>
        <v>0</v>
      </c>
    </row>
    <row r="37" spans="1:10" ht="15.75" x14ac:dyDescent="0.25">
      <c r="A37" s="6" t="s">
        <v>22</v>
      </c>
      <c r="B37" s="6" t="s">
        <v>16</v>
      </c>
      <c r="C37" s="9" t="s">
        <v>17</v>
      </c>
      <c r="D37" s="16">
        <v>1</v>
      </c>
      <c r="E37" s="11">
        <v>30896.128000000001</v>
      </c>
      <c r="F37" s="12">
        <v>2946.6670346240003</v>
      </c>
      <c r="G37" s="13">
        <f t="shared" si="1"/>
        <v>33842.795034624003</v>
      </c>
      <c r="H37" s="13"/>
      <c r="I37" s="12">
        <v>0</v>
      </c>
      <c r="J37" s="14">
        <f t="shared" si="0"/>
        <v>33842.795034624003</v>
      </c>
    </row>
    <row r="38" spans="1:10" ht="15.75" x14ac:dyDescent="0.25">
      <c r="A38" s="6" t="s">
        <v>23</v>
      </c>
      <c r="B38" s="6" t="s">
        <v>16</v>
      </c>
      <c r="C38" s="9" t="s">
        <v>17</v>
      </c>
      <c r="D38" s="16">
        <v>1</v>
      </c>
      <c r="E38" s="15">
        <v>23764.288</v>
      </c>
      <c r="F38" s="13">
        <v>3778.2066919039999</v>
      </c>
      <c r="G38" s="13">
        <f t="shared" si="1"/>
        <v>27542.494691904001</v>
      </c>
      <c r="H38" s="13">
        <v>3939.4509038080005</v>
      </c>
      <c r="I38" s="13">
        <v>729.41139999999996</v>
      </c>
      <c r="J38" s="14">
        <f t="shared" si="0"/>
        <v>22873.632388096001</v>
      </c>
    </row>
    <row r="39" spans="1:10" x14ac:dyDescent="0.25">
      <c r="C39" s="17"/>
      <c r="E39" s="18">
        <f t="shared" ref="E39" si="2">SUM(E7:E38)</f>
        <v>700549.76</v>
      </c>
      <c r="F39" s="18">
        <f>SUM(F7:F38)</f>
        <v>121594.77491007997</v>
      </c>
      <c r="G39" s="18">
        <f>SUM(G7:G38)</f>
        <v>822144.53491008026</v>
      </c>
      <c r="H39" s="18">
        <f>SUM(H7:H38)</f>
        <v>120221.04133663997</v>
      </c>
      <c r="I39" s="18">
        <f>SUM(I7:I38)</f>
        <v>21033.573540000005</v>
      </c>
      <c r="J39" s="18">
        <f>SUM(J7:J38)</f>
        <v>680889.92003343988</v>
      </c>
    </row>
    <row r="40" spans="1:10" x14ac:dyDescent="0.25">
      <c r="A40" s="28" t="s">
        <v>24</v>
      </c>
      <c r="B40" s="28"/>
      <c r="C40" s="28"/>
      <c r="D40" s="28"/>
      <c r="E40" s="28"/>
      <c r="F40" s="28"/>
      <c r="G40" s="28"/>
      <c r="H40" s="28"/>
      <c r="I40" s="28"/>
      <c r="J40" s="28"/>
    </row>
    <row r="41" spans="1:10" x14ac:dyDescent="0.25">
      <c r="A41" s="19" t="s">
        <v>29</v>
      </c>
      <c r="B41" s="3"/>
      <c r="C41" s="20"/>
      <c r="D41" s="3"/>
      <c r="E41" s="3"/>
      <c r="F41" s="3"/>
      <c r="G41" s="3"/>
      <c r="H41" s="3"/>
      <c r="I41" s="4"/>
      <c r="J41" s="5"/>
    </row>
    <row r="42" spans="1:10" x14ac:dyDescent="0.25">
      <c r="C42" s="17"/>
    </row>
    <row r="43" spans="1:10" x14ac:dyDescent="0.25">
      <c r="C43" s="17"/>
    </row>
    <row r="44" spans="1:10" x14ac:dyDescent="0.25">
      <c r="A44" t="s">
        <v>25</v>
      </c>
      <c r="C44" s="17"/>
    </row>
    <row r="45" spans="1:10" ht="15.75" x14ac:dyDescent="0.25">
      <c r="A45" s="21" t="s">
        <v>26</v>
      </c>
      <c r="C45" s="17"/>
    </row>
    <row r="46" spans="1:10" ht="15.75" x14ac:dyDescent="0.25">
      <c r="A46" s="21" t="s">
        <v>27</v>
      </c>
      <c r="C46" s="17"/>
    </row>
    <row r="47" spans="1:10" ht="15.75" x14ac:dyDescent="0.25">
      <c r="A47" s="21" t="s">
        <v>28</v>
      </c>
      <c r="C47" s="17"/>
    </row>
  </sheetData>
  <mergeCells count="15">
    <mergeCell ref="D25:D33"/>
    <mergeCell ref="D34:D36"/>
    <mergeCell ref="A40:J40"/>
    <mergeCell ref="J5:J6"/>
    <mergeCell ref="D5:D6"/>
    <mergeCell ref="D8:D10"/>
    <mergeCell ref="D11:D24"/>
    <mergeCell ref="A1:J1"/>
    <mergeCell ref="A2:J2"/>
    <mergeCell ref="A3:J3"/>
    <mergeCell ref="A5:A6"/>
    <mergeCell ref="B5:B6"/>
    <mergeCell ref="C5:C6"/>
    <mergeCell ref="E5:G5"/>
    <mergeCell ref="H5:I5"/>
  </mergeCells>
  <printOptions horizontalCentered="1"/>
  <pageMargins left="0.39370078740157483" right="0.39370078740157483" top="0.74803149606299213" bottom="0.74803149606299213" header="0.31496062992125984" footer="0.31496062992125984"/>
  <pageSetup scale="62"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PC887041</cp:lastModifiedBy>
  <cp:lastPrinted>2023-01-13T03:37:41Z</cp:lastPrinted>
  <dcterms:created xsi:type="dcterms:W3CDTF">2020-02-25T00:01:45Z</dcterms:created>
  <dcterms:modified xsi:type="dcterms:W3CDTF">2023-01-17T23:18:57Z</dcterms:modified>
</cp:coreProperties>
</file>