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presupuestaria 2023\transp_presup_3er_trim\"/>
    </mc:Choice>
  </mc:AlternateContent>
  <bookViews>
    <workbookView xWindow="0" yWindow="0" windowWidth="20490" windowHeight="7530"/>
  </bookViews>
  <sheets>
    <sheet name="F_Tabulares_Dependencias" sheetId="1" r:id="rId1"/>
  </sheets>
  <externalReferences>
    <externalReference r:id="rId2"/>
  </externalReferences>
  <definedNames>
    <definedName name="_xlnm.Print_Area" localSheetId="0">F_Tabulares_Dependencias!$A$1:$J$47</definedName>
    <definedName name="Hidden_14">[1]Hidden_1!$A$1:$A$11</definedName>
    <definedName name="Hidden_212">[1]Hidden_2!$A$1:$A$2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1" l="1"/>
  <c r="H39" i="1"/>
  <c r="E39" i="1"/>
  <c r="G38" i="1"/>
  <c r="J38" i="1" s="1"/>
  <c r="J37" i="1"/>
  <c r="G37" i="1"/>
  <c r="G36" i="1"/>
  <c r="J36" i="1" s="1"/>
  <c r="G35" i="1"/>
  <c r="J35" i="1" s="1"/>
  <c r="G34" i="1"/>
  <c r="J34" i="1" s="1"/>
  <c r="G33" i="1"/>
  <c r="J33" i="1" s="1"/>
  <c r="G32" i="1"/>
  <c r="J32" i="1" s="1"/>
  <c r="J31" i="1"/>
  <c r="G31" i="1"/>
  <c r="G30" i="1"/>
  <c r="J30" i="1" s="1"/>
  <c r="G29" i="1"/>
  <c r="J29" i="1" s="1"/>
  <c r="G28" i="1"/>
  <c r="J28" i="1" s="1"/>
  <c r="G27" i="1"/>
  <c r="J27" i="1" s="1"/>
  <c r="G26" i="1"/>
  <c r="J26" i="1" s="1"/>
  <c r="J25" i="1"/>
  <c r="G25" i="1"/>
  <c r="G24" i="1"/>
  <c r="J24" i="1" s="1"/>
  <c r="G23" i="1"/>
  <c r="J23" i="1" s="1"/>
  <c r="G22" i="1"/>
  <c r="J22" i="1" s="1"/>
  <c r="G21" i="1"/>
  <c r="J21" i="1" s="1"/>
  <c r="G20" i="1"/>
  <c r="J20" i="1" s="1"/>
  <c r="J19" i="1"/>
  <c r="G19" i="1"/>
  <c r="G18" i="1"/>
  <c r="J18" i="1" s="1"/>
  <c r="G17" i="1"/>
  <c r="J17" i="1" s="1"/>
  <c r="G16" i="1"/>
  <c r="J16" i="1" s="1"/>
  <c r="G15" i="1"/>
  <c r="J15" i="1" s="1"/>
  <c r="G14" i="1"/>
  <c r="J14" i="1" s="1"/>
  <c r="J13" i="1"/>
  <c r="G13" i="1"/>
  <c r="G12" i="1"/>
  <c r="J12" i="1" s="1"/>
  <c r="G11" i="1"/>
  <c r="J11" i="1" s="1"/>
  <c r="G10" i="1"/>
  <c r="J10" i="1" s="1"/>
  <c r="G9" i="1"/>
  <c r="J9" i="1" s="1"/>
  <c r="G8" i="1"/>
  <c r="G39" i="1" s="1"/>
  <c r="J7" i="1"/>
  <c r="G7" i="1"/>
  <c r="J8" i="1" l="1"/>
  <c r="J39" i="1" s="1"/>
</calcChain>
</file>

<file path=xl/sharedStrings.xml><?xml version="1.0" encoding="utf-8"?>
<sst xmlns="http://schemas.openxmlformats.org/spreadsheetml/2006/main" count="117" uniqueCount="31">
  <si>
    <t>GOBIERNO DEL ESTADO DE OAXACA</t>
  </si>
  <si>
    <t>TABULADOR DE SUELDO MENSUAL
UNIVERSIDAD DEL MAR</t>
  </si>
  <si>
    <t xml:space="preserve">Plazas / Puesto </t>
  </si>
  <si>
    <t>Relación Laboral</t>
  </si>
  <si>
    <t>Nivel</t>
  </si>
  <si>
    <t>Número de plaza</t>
  </si>
  <si>
    <t>Percepciones</t>
  </si>
  <si>
    <t>Deducciones</t>
  </si>
  <si>
    <t>Total Anual
Neto</t>
  </si>
  <si>
    <t>Sueldo Base</t>
  </si>
  <si>
    <t>Remuneraciones o Compensaciones
Adicionales</t>
  </si>
  <si>
    <t>Sueldo Bruto</t>
  </si>
  <si>
    <t>Obligaciones Fiscales 
de Retención</t>
  </si>
  <si>
    <t>Seguridad Social de Retención</t>
  </si>
  <si>
    <t>RECTORA</t>
  </si>
  <si>
    <t>MANDOS MEDIOS Y SUPERIORES</t>
  </si>
  <si>
    <t>N/A</t>
  </si>
  <si>
    <t>VICE RECTOR</t>
  </si>
  <si>
    <t>VICERRECTOR</t>
  </si>
  <si>
    <t>JEFE DE DEPARTAMENTO B</t>
  </si>
  <si>
    <t>JEFE DE DEPARTAMENTO A</t>
  </si>
  <si>
    <t>SECRETARIO PARTICULAR</t>
  </si>
  <si>
    <t>ABOGADO GENERAL</t>
  </si>
  <si>
    <t>AUDITOR INTERNO</t>
  </si>
  <si>
    <t>Área responsable de integrar la información: DEPARTAMENTO DE RECURSOS HUMANOS</t>
  </si>
  <si>
    <r>
      <t xml:space="preserve">Fecha de corte: </t>
    </r>
    <r>
      <rPr>
        <b/>
        <i/>
        <sz val="11"/>
        <color theme="1"/>
        <rFont val="Arial"/>
        <family val="2"/>
      </rPr>
      <t>30 de septiembre de 2023.</t>
    </r>
  </si>
  <si>
    <t>NOTAS:</t>
  </si>
  <si>
    <t>La Rectora sólo percibe el sueldo de la  UTM, por lo que debe subrayarse que aunque por razones formales, en el presupuesto de cada Universidad  figura el sueldo de la Rectora, en nueve de ellas la Rectora no cobra el salario.</t>
  </si>
  <si>
    <t>En la determinación, se considera el sueldo mensual promedio de 30.40 días.</t>
  </si>
  <si>
    <t>Tabulador de Salarios vigente a partir del 01 de enero de 2023.</t>
  </si>
  <si>
    <t>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</si>
</sst>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0"/>
      <name val="Arial"/>
      <family val="2"/>
    </font>
    <font>
      <b/>
      <i/>
      <sz val="11"/>
      <color theme="1"/>
      <name val="Arial"/>
      <family val="2"/>
    </font>
    <font>
      <b/>
      <sz val="11"/>
      <name val="Arial"/>
      <family val="2"/>
    </font>
    <font>
      <sz val="12"/>
      <color theme="1"/>
      <name val="Calibri"/>
      <family val="2"/>
      <scheme val="minor"/>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 fillId="0" borderId="0"/>
  </cellStyleXfs>
  <cellXfs count="41">
    <xf numFmtId="0" fontId="0" fillId="0" borderId="0" xfId="0"/>
    <xf numFmtId="0" fontId="2" fillId="0" borderId="0" xfId="0" applyFont="1"/>
    <xf numFmtId="0" fontId="4" fillId="0" borderId="0" xfId="0" applyFont="1"/>
    <xf numFmtId="0" fontId="4" fillId="0" borderId="0" xfId="0" applyFont="1" applyAlignment="1">
      <alignment horizont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center"/>
    </xf>
    <xf numFmtId="3" fontId="7" fillId="0" borderId="2" xfId="0" applyNumberFormat="1" applyFont="1" applyFill="1" applyBorder="1" applyAlignment="1">
      <alignment horizontal="center" vertical="center" wrapText="1"/>
    </xf>
    <xf numFmtId="164" fontId="4" fillId="0" borderId="1" xfId="1" applyNumberFormat="1" applyFont="1" applyBorder="1" applyAlignment="1">
      <alignment horizontal="right" vertical="center"/>
    </xf>
    <xf numFmtId="0" fontId="0" fillId="0" borderId="0" xfId="0" applyFont="1"/>
    <xf numFmtId="43" fontId="0" fillId="0" borderId="0" xfId="1" applyFont="1" applyBorder="1"/>
    <xf numFmtId="0" fontId="0" fillId="0" borderId="0" xfId="0" applyFont="1" applyBorder="1"/>
    <xf numFmtId="43" fontId="4" fillId="0" borderId="1" xfId="1" applyFont="1" applyBorder="1" applyAlignment="1">
      <alignment horizontal="right" vertical="center"/>
    </xf>
    <xf numFmtId="43" fontId="4" fillId="0" borderId="1" xfId="1" applyFont="1" applyBorder="1"/>
    <xf numFmtId="43" fontId="4" fillId="0" borderId="1" xfId="0" applyNumberFormat="1" applyFont="1" applyBorder="1"/>
    <xf numFmtId="43" fontId="4" fillId="0" borderId="0" xfId="0" applyNumberFormat="1" applyFont="1" applyBorder="1"/>
    <xf numFmtId="0" fontId="0" fillId="0" borderId="0" xfId="0" applyBorder="1"/>
    <xf numFmtId="43" fontId="1" fillId="0" borderId="0" xfId="0" applyNumberFormat="1" applyFont="1"/>
    <xf numFmtId="164" fontId="4" fillId="0" borderId="1" xfId="1" applyNumberFormat="1" applyFont="1" applyBorder="1"/>
    <xf numFmtId="164" fontId="4" fillId="0" borderId="0" xfId="1" applyNumberFormat="1" applyFont="1" applyBorder="1"/>
    <xf numFmtId="164" fontId="4" fillId="0" borderId="0" xfId="1" applyNumberFormat="1" applyFont="1" applyBorder="1" applyAlignment="1">
      <alignment horizontal="right" vertical="center"/>
    </xf>
    <xf numFmtId="1" fontId="4" fillId="0" borderId="4" xfId="0" applyNumberFormat="1" applyFont="1" applyFill="1" applyBorder="1" applyAlignment="1">
      <alignment horizontal="center"/>
    </xf>
    <xf numFmtId="43" fontId="8" fillId="0" borderId="0" xfId="0" applyNumberFormat="1" applyFont="1"/>
    <xf numFmtId="43" fontId="0" fillId="0" borderId="0" xfId="0" applyNumberFormat="1"/>
    <xf numFmtId="0" fontId="7" fillId="0" borderId="0" xfId="0" applyFont="1" applyAlignment="1">
      <alignment vertical="center"/>
    </xf>
    <xf numFmtId="0" fontId="4" fillId="0" borderId="0" xfId="2" applyFont="1"/>
    <xf numFmtId="3" fontId="7" fillId="0" borderId="0" xfId="0" applyNumberFormat="1" applyFont="1" applyAlignment="1">
      <alignment vertical="center"/>
    </xf>
    <xf numFmtId="3" fontId="7" fillId="0" borderId="0" xfId="0" applyNumberFormat="1" applyFont="1" applyAlignment="1">
      <alignment horizontal="center" vertical="center"/>
    </xf>
    <xf numFmtId="3" fontId="10" fillId="0" borderId="0" xfId="0" applyNumberFormat="1" applyFont="1" applyAlignment="1">
      <alignment vertical="center"/>
    </xf>
    <xf numFmtId="0" fontId="0" fillId="0" borderId="0" xfId="0" applyAlignment="1">
      <alignment horizontal="center"/>
    </xf>
    <xf numFmtId="0" fontId="11" fillId="0" borderId="3" xfId="0" applyFont="1" applyFill="1" applyBorder="1" applyAlignment="1">
      <alignment horizontal="left"/>
    </xf>
    <xf numFmtId="1" fontId="4" fillId="0" borderId="3" xfId="0" applyNumberFormat="1" applyFont="1" applyFill="1" applyBorder="1" applyAlignment="1">
      <alignment horizontal="center" vertical="center"/>
    </xf>
    <xf numFmtId="1" fontId="4" fillId="0" borderId="4" xfId="0" applyNumberFormat="1" applyFont="1" applyFill="1" applyBorder="1" applyAlignment="1">
      <alignment horizontal="center" vertical="center"/>
    </xf>
    <xf numFmtId="1" fontId="4" fillId="0" borderId="5" xfId="0" applyNumberFormat="1" applyFont="1" applyFill="1" applyBorder="1" applyAlignment="1">
      <alignment horizontal="center" vertical="center"/>
    </xf>
    <xf numFmtId="0" fontId="4" fillId="0" borderId="0" xfId="2" applyFont="1" applyAlignment="1">
      <alignment horizontal="justify" vertical="justify" wrapText="1"/>
    </xf>
    <xf numFmtId="0" fontId="3" fillId="0" borderId="0" xfId="0" applyFont="1" applyAlignment="1">
      <alignment horizontal="center"/>
    </xf>
    <xf numFmtId="0" fontId="3" fillId="0" borderId="0" xfId="0" applyFont="1" applyAlignment="1">
      <alignment horizont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1</xdr:col>
      <xdr:colOff>1177822</xdr:colOff>
      <xdr:row>2</xdr:row>
      <xdr:rowOff>193060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66675"/>
          <a:ext cx="3092347" cy="716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tabSelected="1" zoomScaleNormal="100" zoomScaleSheetLayoutView="40" workbookViewId="0">
      <pane ySplit="6" topLeftCell="A7" activePane="bottomLeft" state="frozen"/>
      <selection activeCell="B1" sqref="B1"/>
      <selection pane="bottomLeft" activeCell="M7" sqref="M7"/>
    </sheetView>
  </sheetViews>
  <sheetFormatPr baseColWidth="10" defaultRowHeight="15" x14ac:dyDescent="0.25"/>
  <cols>
    <col min="1" max="1" width="31.140625" customWidth="1"/>
    <col min="2" max="2" width="35.7109375" customWidth="1"/>
    <col min="3" max="3" width="10" style="31" customWidth="1"/>
    <col min="4" max="4" width="13.140625" customWidth="1"/>
    <col min="5" max="5" width="15.85546875" customWidth="1"/>
    <col min="6" max="6" width="24.42578125" customWidth="1"/>
    <col min="7" max="7" width="16.28515625" customWidth="1"/>
    <col min="8" max="10" width="20.7109375" customWidth="1"/>
    <col min="13" max="13" width="11.85546875" bestFit="1" customWidth="1"/>
  </cols>
  <sheetData>
    <row r="1" spans="1:13" ht="15.75" x14ac:dyDescent="0.25">
      <c r="A1" s="37" t="s">
        <v>0</v>
      </c>
      <c r="B1" s="37"/>
      <c r="C1" s="37"/>
      <c r="D1" s="37"/>
      <c r="E1" s="37"/>
      <c r="F1" s="37"/>
      <c r="G1" s="37"/>
      <c r="H1" s="37"/>
      <c r="I1" s="37"/>
      <c r="J1" s="37"/>
    </row>
    <row r="2" spans="1:13" ht="30.75" customHeight="1" x14ac:dyDescent="0.25">
      <c r="A2" s="38" t="s">
        <v>1</v>
      </c>
      <c r="B2" s="37"/>
      <c r="C2" s="37"/>
      <c r="D2" s="37"/>
      <c r="E2" s="37"/>
      <c r="F2" s="37"/>
      <c r="G2" s="37"/>
      <c r="H2" s="37"/>
      <c r="I2" s="37"/>
      <c r="J2" s="37"/>
    </row>
    <row r="3" spans="1:13" ht="15.75" x14ac:dyDescent="0.25">
      <c r="A3" s="37" t="s">
        <v>30</v>
      </c>
      <c r="B3" s="37"/>
      <c r="C3" s="37"/>
      <c r="D3" s="37"/>
      <c r="E3" s="37"/>
      <c r="F3" s="37"/>
      <c r="G3" s="37"/>
      <c r="H3" s="37"/>
      <c r="I3" s="37"/>
      <c r="J3" s="37"/>
      <c r="K3" s="1"/>
    </row>
    <row r="4" spans="1:13" x14ac:dyDescent="0.25">
      <c r="A4" s="2"/>
      <c r="B4" s="2"/>
      <c r="C4" s="3"/>
      <c r="D4" s="2"/>
      <c r="E4" s="4"/>
    </row>
    <row r="5" spans="1:13" ht="22.5" customHeight="1" x14ac:dyDescent="0.25">
      <c r="A5" s="39" t="s">
        <v>2</v>
      </c>
      <c r="B5" s="39" t="s">
        <v>3</v>
      </c>
      <c r="C5" s="39" t="s">
        <v>4</v>
      </c>
      <c r="D5" s="40" t="s">
        <v>5</v>
      </c>
      <c r="E5" s="39" t="s">
        <v>6</v>
      </c>
      <c r="F5" s="39"/>
      <c r="G5" s="39"/>
      <c r="H5" s="39" t="s">
        <v>7</v>
      </c>
      <c r="I5" s="39"/>
      <c r="J5" s="40" t="s">
        <v>8</v>
      </c>
    </row>
    <row r="6" spans="1:13" ht="51.75" customHeight="1" thickBot="1" x14ac:dyDescent="0.3">
      <c r="A6" s="39"/>
      <c r="B6" s="39"/>
      <c r="C6" s="39"/>
      <c r="D6" s="40"/>
      <c r="E6" s="5" t="s">
        <v>9</v>
      </c>
      <c r="F6" s="6" t="s">
        <v>10</v>
      </c>
      <c r="G6" s="6" t="s">
        <v>11</v>
      </c>
      <c r="H6" s="6" t="s">
        <v>12</v>
      </c>
      <c r="I6" s="6" t="s">
        <v>13</v>
      </c>
      <c r="J6" s="39"/>
    </row>
    <row r="7" spans="1:13" s="11" customFormat="1" ht="15" customHeight="1" x14ac:dyDescent="0.25">
      <c r="A7" s="7" t="s">
        <v>14</v>
      </c>
      <c r="B7" s="7" t="s">
        <v>15</v>
      </c>
      <c r="C7" s="8" t="s">
        <v>16</v>
      </c>
      <c r="D7" s="9">
        <v>1</v>
      </c>
      <c r="E7" s="10">
        <v>0</v>
      </c>
      <c r="F7" s="10">
        <v>0</v>
      </c>
      <c r="G7" s="10">
        <f t="shared" ref="G7" si="0">E7+F7</f>
        <v>0</v>
      </c>
      <c r="H7" s="10">
        <v>0</v>
      </c>
      <c r="I7" s="10">
        <v>0</v>
      </c>
      <c r="J7" s="10">
        <f t="shared" ref="J7:J38" si="1">G7-H7-I7</f>
        <v>0</v>
      </c>
      <c r="L7" s="12"/>
      <c r="M7" s="13"/>
    </row>
    <row r="8" spans="1:13" ht="15" customHeight="1" x14ac:dyDescent="0.25">
      <c r="A8" s="7" t="s">
        <v>17</v>
      </c>
      <c r="B8" s="7" t="s">
        <v>15</v>
      </c>
      <c r="C8" s="8" t="s">
        <v>16</v>
      </c>
      <c r="D8" s="33">
        <v>3</v>
      </c>
      <c r="E8" s="14">
        <v>49096.608</v>
      </c>
      <c r="F8" s="15">
        <v>4478.3676344640007</v>
      </c>
      <c r="G8" s="15">
        <f t="shared" ref="G8:G22" si="2">E8+F8</f>
        <v>53574.975634464005</v>
      </c>
      <c r="H8" s="15">
        <v>9204.8174016000012</v>
      </c>
      <c r="I8" s="15">
        <v>1459.87454</v>
      </c>
      <c r="J8" s="16">
        <f>G8-H8-I8</f>
        <v>42910.28369286401</v>
      </c>
      <c r="L8" s="17"/>
      <c r="M8" s="18"/>
    </row>
    <row r="9" spans="1:13" ht="15" customHeight="1" x14ac:dyDescent="0.25">
      <c r="A9" s="7" t="s">
        <v>18</v>
      </c>
      <c r="B9" s="7" t="s">
        <v>15</v>
      </c>
      <c r="C9" s="8" t="s">
        <v>16</v>
      </c>
      <c r="D9" s="33"/>
      <c r="E9" s="14">
        <v>49096.608</v>
      </c>
      <c r="F9" s="15">
        <v>11351.892754464001</v>
      </c>
      <c r="G9" s="15">
        <f t="shared" si="2"/>
        <v>60448.500754464003</v>
      </c>
      <c r="H9" s="15">
        <v>11258.026935999998</v>
      </c>
      <c r="I9" s="15">
        <v>1651.5658199999998</v>
      </c>
      <c r="J9" s="16">
        <f t="shared" si="1"/>
        <v>47538.907998463998</v>
      </c>
      <c r="L9" s="17"/>
      <c r="M9" s="18"/>
    </row>
    <row r="10" spans="1:13" ht="15" customHeight="1" x14ac:dyDescent="0.25">
      <c r="A10" s="7" t="s">
        <v>17</v>
      </c>
      <c r="B10" s="7" t="s">
        <v>15</v>
      </c>
      <c r="C10" s="8" t="s">
        <v>16</v>
      </c>
      <c r="D10" s="34"/>
      <c r="E10" s="14">
        <v>49096.608</v>
      </c>
      <c r="F10" s="15">
        <v>10369.960594464001</v>
      </c>
      <c r="G10" s="15">
        <f t="shared" si="2"/>
        <v>59466.568594463999</v>
      </c>
      <c r="H10" s="15">
        <v>10963.447287999999</v>
      </c>
      <c r="I10" s="15">
        <v>1624.3175199999998</v>
      </c>
      <c r="J10" s="16">
        <f t="shared" si="1"/>
        <v>46878.803786464006</v>
      </c>
      <c r="L10" s="17"/>
      <c r="M10" s="18"/>
    </row>
    <row r="11" spans="1:13" ht="15" customHeight="1" x14ac:dyDescent="0.25">
      <c r="A11" s="7" t="s">
        <v>19</v>
      </c>
      <c r="B11" s="7" t="s">
        <v>15</v>
      </c>
      <c r="C11" s="8" t="s">
        <v>16</v>
      </c>
      <c r="D11" s="35">
        <v>14</v>
      </c>
      <c r="E11" s="14">
        <v>24712.767999999996</v>
      </c>
      <c r="F11" s="15">
        <v>6400.4319757439989</v>
      </c>
      <c r="G11" s="15">
        <f t="shared" si="2"/>
        <v>31113.199975743995</v>
      </c>
      <c r="H11" s="15">
        <v>4455.2338119679998</v>
      </c>
      <c r="I11" s="15">
        <v>827.19991999999991</v>
      </c>
      <c r="J11" s="16">
        <f t="shared" si="1"/>
        <v>25830.766243775997</v>
      </c>
      <c r="L11" s="17"/>
      <c r="M11" s="18"/>
    </row>
    <row r="12" spans="1:13" ht="15" customHeight="1" x14ac:dyDescent="0.25">
      <c r="A12" s="7" t="s">
        <v>19</v>
      </c>
      <c r="B12" s="7" t="s">
        <v>15</v>
      </c>
      <c r="C12" s="8" t="s">
        <v>16</v>
      </c>
      <c r="D12" s="33"/>
      <c r="E12" s="14">
        <v>24712.767999999996</v>
      </c>
      <c r="F12" s="15">
        <v>5906.1766157439997</v>
      </c>
      <c r="G12" s="15">
        <f t="shared" si="2"/>
        <v>30618.944615743996</v>
      </c>
      <c r="H12" s="15">
        <v>4349.6608670719988</v>
      </c>
      <c r="I12" s="15">
        <v>813.48296000000005</v>
      </c>
      <c r="J12" s="16">
        <f t="shared" si="1"/>
        <v>25455.800788671997</v>
      </c>
      <c r="L12" s="17"/>
      <c r="M12" s="18"/>
    </row>
    <row r="13" spans="1:13" ht="15" customHeight="1" x14ac:dyDescent="0.25">
      <c r="A13" s="7" t="s">
        <v>19</v>
      </c>
      <c r="B13" s="7" t="s">
        <v>15</v>
      </c>
      <c r="C13" s="8" t="s">
        <v>16</v>
      </c>
      <c r="D13" s="33"/>
      <c r="E13" s="14">
        <v>24712.767999999996</v>
      </c>
      <c r="F13" s="15">
        <v>5906.1766157439997</v>
      </c>
      <c r="G13" s="15">
        <f t="shared" si="2"/>
        <v>30618.944615743996</v>
      </c>
      <c r="H13" s="15">
        <v>4349.6608670719988</v>
      </c>
      <c r="I13" s="15">
        <v>812.52121999999986</v>
      </c>
      <c r="J13" s="16">
        <f t="shared" si="1"/>
        <v>25456.762528671999</v>
      </c>
      <c r="L13" s="17"/>
      <c r="M13" s="18"/>
    </row>
    <row r="14" spans="1:13" ht="15" customHeight="1" x14ac:dyDescent="0.25">
      <c r="A14" s="7" t="s">
        <v>19</v>
      </c>
      <c r="B14" s="7" t="s">
        <v>15</v>
      </c>
      <c r="C14" s="8" t="s">
        <v>16</v>
      </c>
      <c r="D14" s="33"/>
      <c r="E14" s="14">
        <v>24712.767999999996</v>
      </c>
      <c r="F14" s="15">
        <v>5411.9212557439987</v>
      </c>
      <c r="G14" s="15">
        <f t="shared" si="2"/>
        <v>30124.689255743993</v>
      </c>
      <c r="H14" s="15">
        <v>4244.0879221759997</v>
      </c>
      <c r="I14" s="15">
        <v>798.80425999999989</v>
      </c>
      <c r="J14" s="16">
        <f t="shared" si="1"/>
        <v>25081.797073567992</v>
      </c>
      <c r="L14" s="17"/>
      <c r="M14" s="18"/>
    </row>
    <row r="15" spans="1:13" ht="15" customHeight="1" x14ac:dyDescent="0.25">
      <c r="A15" s="7" t="s">
        <v>19</v>
      </c>
      <c r="B15" s="7" t="s">
        <v>15</v>
      </c>
      <c r="C15" s="8" t="s">
        <v>16</v>
      </c>
      <c r="D15" s="33"/>
      <c r="E15" s="14">
        <v>24712.767999999996</v>
      </c>
      <c r="F15" s="15">
        <v>5411.9212557439987</v>
      </c>
      <c r="G15" s="15">
        <f t="shared" si="2"/>
        <v>30124.689255743993</v>
      </c>
      <c r="H15" s="15">
        <v>4244.0879221759997</v>
      </c>
      <c r="I15" s="15">
        <v>798.80425999999989</v>
      </c>
      <c r="J15" s="16">
        <f t="shared" si="1"/>
        <v>25081.797073567992</v>
      </c>
      <c r="L15" s="17"/>
      <c r="M15" s="18"/>
    </row>
    <row r="16" spans="1:13" ht="15" customHeight="1" x14ac:dyDescent="0.25">
      <c r="A16" s="7" t="s">
        <v>19</v>
      </c>
      <c r="B16" s="7" t="s">
        <v>15</v>
      </c>
      <c r="C16" s="8" t="s">
        <v>16</v>
      </c>
      <c r="D16" s="33"/>
      <c r="E16" s="14">
        <v>24712.767999999996</v>
      </c>
      <c r="F16" s="15">
        <v>5411.9212557439987</v>
      </c>
      <c r="G16" s="15">
        <f t="shared" si="2"/>
        <v>30124.689255743993</v>
      </c>
      <c r="H16" s="15">
        <v>4244.0879221759997</v>
      </c>
      <c r="I16" s="15">
        <v>798.80425999999989</v>
      </c>
      <c r="J16" s="16">
        <f t="shared" si="1"/>
        <v>25081.797073567992</v>
      </c>
      <c r="L16" s="17"/>
      <c r="M16" s="18"/>
    </row>
    <row r="17" spans="1:13" ht="15" customHeight="1" x14ac:dyDescent="0.25">
      <c r="A17" s="7" t="s">
        <v>19</v>
      </c>
      <c r="B17" s="7" t="s">
        <v>15</v>
      </c>
      <c r="C17" s="8" t="s">
        <v>16</v>
      </c>
      <c r="D17" s="33"/>
      <c r="E17" s="14">
        <v>24712.767999999996</v>
      </c>
      <c r="F17" s="15">
        <v>5411.9212557439996</v>
      </c>
      <c r="G17" s="15">
        <f t="shared" si="2"/>
        <v>30124.689255743997</v>
      </c>
      <c r="H17" s="19">
        <v>4244.0879221759997</v>
      </c>
      <c r="I17" s="15">
        <v>798.32343999999989</v>
      </c>
      <c r="J17" s="16">
        <f t="shared" si="1"/>
        <v>25082.277893567996</v>
      </c>
      <c r="L17" s="17"/>
      <c r="M17" s="18"/>
    </row>
    <row r="18" spans="1:13" ht="15" customHeight="1" x14ac:dyDescent="0.25">
      <c r="A18" s="7" t="s">
        <v>19</v>
      </c>
      <c r="B18" s="7" t="s">
        <v>15</v>
      </c>
      <c r="C18" s="8" t="s">
        <v>16</v>
      </c>
      <c r="D18" s="33"/>
      <c r="E18" s="14">
        <v>24712.767999999996</v>
      </c>
      <c r="F18" s="15">
        <v>4423.4105357439994</v>
      </c>
      <c r="G18" s="15">
        <f t="shared" si="2"/>
        <v>29136.178535743995</v>
      </c>
      <c r="H18" s="15">
        <v>4032.9420323839995</v>
      </c>
      <c r="I18" s="15">
        <v>770.89797999999996</v>
      </c>
      <c r="J18" s="16">
        <f t="shared" si="1"/>
        <v>24332.338523359995</v>
      </c>
      <c r="L18" s="17"/>
      <c r="M18" s="18"/>
    </row>
    <row r="19" spans="1:13" ht="15" customHeight="1" x14ac:dyDescent="0.25">
      <c r="A19" s="7" t="s">
        <v>19</v>
      </c>
      <c r="B19" s="7" t="s">
        <v>15</v>
      </c>
      <c r="C19" s="8" t="s">
        <v>16</v>
      </c>
      <c r="D19" s="33"/>
      <c r="E19" s="14">
        <v>24712.767999999996</v>
      </c>
      <c r="F19" s="15">
        <v>4423.4105357439994</v>
      </c>
      <c r="G19" s="15">
        <f t="shared" si="2"/>
        <v>29136.178535743995</v>
      </c>
      <c r="H19" s="15">
        <v>4032.9420323839995</v>
      </c>
      <c r="I19" s="15">
        <v>770.89797999999996</v>
      </c>
      <c r="J19" s="16">
        <f t="shared" si="1"/>
        <v>24332.338523359995</v>
      </c>
      <c r="L19" s="17"/>
      <c r="M19" s="18"/>
    </row>
    <row r="20" spans="1:13" ht="15" customHeight="1" x14ac:dyDescent="0.25">
      <c r="A20" s="7" t="s">
        <v>19</v>
      </c>
      <c r="B20" s="7" t="s">
        <v>15</v>
      </c>
      <c r="C20" s="8" t="s">
        <v>16</v>
      </c>
      <c r="D20" s="33"/>
      <c r="E20" s="14">
        <v>24712.767999999996</v>
      </c>
      <c r="F20" s="15">
        <v>4423.4105357439994</v>
      </c>
      <c r="G20" s="15">
        <f t="shared" si="2"/>
        <v>29136.178535743995</v>
      </c>
      <c r="H20" s="15">
        <v>4032.9420323839995</v>
      </c>
      <c r="I20" s="15">
        <v>770.89797999999996</v>
      </c>
      <c r="J20" s="16">
        <f t="shared" si="1"/>
        <v>24332.338523359995</v>
      </c>
      <c r="L20" s="17"/>
      <c r="M20" s="18"/>
    </row>
    <row r="21" spans="1:13" ht="15" customHeight="1" x14ac:dyDescent="0.25">
      <c r="A21" s="7" t="s">
        <v>19</v>
      </c>
      <c r="B21" s="7" t="s">
        <v>15</v>
      </c>
      <c r="C21" s="8" t="s">
        <v>16</v>
      </c>
      <c r="D21" s="33"/>
      <c r="E21" s="14">
        <v>24712.767999999996</v>
      </c>
      <c r="F21" s="15">
        <v>3434.8998157439996</v>
      </c>
      <c r="G21" s="15">
        <f t="shared" si="2"/>
        <v>28147.667815743996</v>
      </c>
      <c r="H21" s="15">
        <v>3821.7961425919993</v>
      </c>
      <c r="I21" s="15">
        <v>743.46415999999999</v>
      </c>
      <c r="J21" s="16">
        <f t="shared" si="1"/>
        <v>23582.407513151997</v>
      </c>
      <c r="L21" s="17"/>
      <c r="M21" s="18"/>
    </row>
    <row r="22" spans="1:13" ht="15" customHeight="1" x14ac:dyDescent="0.25">
      <c r="A22" s="7" t="s">
        <v>19</v>
      </c>
      <c r="B22" s="7" t="s">
        <v>15</v>
      </c>
      <c r="C22" s="8" t="s">
        <v>16</v>
      </c>
      <c r="D22" s="33"/>
      <c r="E22" s="14">
        <v>24712.767999999996</v>
      </c>
      <c r="F22" s="15">
        <v>2446.3890957439999</v>
      </c>
      <c r="G22" s="15">
        <f t="shared" si="2"/>
        <v>27159.157095743998</v>
      </c>
      <c r="H22" s="15">
        <v>3610.6502527999996</v>
      </c>
      <c r="I22" s="15">
        <v>716.03023999999994</v>
      </c>
      <c r="J22" s="16">
        <f>G22-H22-I22</f>
        <v>22832.476602944</v>
      </c>
      <c r="L22" s="17"/>
      <c r="M22" s="18"/>
    </row>
    <row r="23" spans="1:13" ht="15" customHeight="1" x14ac:dyDescent="0.25">
      <c r="A23" s="7" t="s">
        <v>19</v>
      </c>
      <c r="B23" s="7" t="s">
        <v>15</v>
      </c>
      <c r="C23" s="8" t="s">
        <v>16</v>
      </c>
      <c r="D23" s="33"/>
      <c r="E23" s="10">
        <v>0</v>
      </c>
      <c r="F23" s="20">
        <v>0</v>
      </c>
      <c r="G23" s="20">
        <f t="shared" ref="G23:G36" si="3">E23+F23</f>
        <v>0</v>
      </c>
      <c r="H23" s="20">
        <v>0</v>
      </c>
      <c r="I23" s="20">
        <v>0</v>
      </c>
      <c r="J23" s="20">
        <f t="shared" si="1"/>
        <v>0</v>
      </c>
      <c r="L23" s="21"/>
      <c r="M23" s="18"/>
    </row>
    <row r="24" spans="1:13" ht="15" customHeight="1" x14ac:dyDescent="0.25">
      <c r="A24" s="7" t="s">
        <v>19</v>
      </c>
      <c r="B24" s="7" t="s">
        <v>15</v>
      </c>
      <c r="C24" s="8" t="s">
        <v>16</v>
      </c>
      <c r="D24" s="34"/>
      <c r="E24" s="10">
        <v>24712.767999999996</v>
      </c>
      <c r="F24" s="20">
        <v>3434.8998157439996</v>
      </c>
      <c r="G24" s="20">
        <f t="shared" ref="G24:G33" si="4">E24+F24</f>
        <v>28147.667815743996</v>
      </c>
      <c r="H24" s="20">
        <v>3821.7961425919993</v>
      </c>
      <c r="I24" s="20">
        <v>743.46415999999999</v>
      </c>
      <c r="J24" s="20">
        <f t="shared" si="1"/>
        <v>23582.407513151997</v>
      </c>
      <c r="L24" s="21"/>
      <c r="M24" s="18"/>
    </row>
    <row r="25" spans="1:13" ht="15" customHeight="1" x14ac:dyDescent="0.25">
      <c r="A25" s="7" t="s">
        <v>20</v>
      </c>
      <c r="B25" s="7" t="s">
        <v>15</v>
      </c>
      <c r="C25" s="8" t="s">
        <v>16</v>
      </c>
      <c r="D25" s="35">
        <v>9</v>
      </c>
      <c r="E25" s="14">
        <v>22302.351999999999</v>
      </c>
      <c r="F25" s="15">
        <v>5367.8511792159998</v>
      </c>
      <c r="G25" s="15">
        <f t="shared" si="4"/>
        <v>27670.203179215998</v>
      </c>
      <c r="H25" s="15">
        <v>3762.714929408</v>
      </c>
      <c r="I25" s="15">
        <v>752.54967999999997</v>
      </c>
      <c r="J25" s="16">
        <f t="shared" si="1"/>
        <v>23154.938569807997</v>
      </c>
      <c r="L25" s="17"/>
      <c r="M25" s="18"/>
    </row>
    <row r="26" spans="1:13" ht="15" customHeight="1" x14ac:dyDescent="0.25">
      <c r="A26" s="7" t="s">
        <v>20</v>
      </c>
      <c r="B26" s="7" t="s">
        <v>15</v>
      </c>
      <c r="C26" s="8" t="s">
        <v>16</v>
      </c>
      <c r="D26" s="33"/>
      <c r="E26" s="14">
        <v>22302.351999999999</v>
      </c>
      <c r="F26" s="15">
        <v>4475.7570992159999</v>
      </c>
      <c r="G26" s="15">
        <f t="shared" si="4"/>
        <v>26778.109099215999</v>
      </c>
      <c r="H26" s="15">
        <v>3572.1636339199999</v>
      </c>
      <c r="I26" s="15">
        <v>726.49093999999991</v>
      </c>
      <c r="J26" s="16">
        <f t="shared" si="1"/>
        <v>22479.454525295998</v>
      </c>
      <c r="L26" s="17"/>
      <c r="M26" s="18"/>
    </row>
    <row r="27" spans="1:13" ht="15" customHeight="1" x14ac:dyDescent="0.25">
      <c r="A27" s="7" t="s">
        <v>20</v>
      </c>
      <c r="B27" s="7" t="s">
        <v>15</v>
      </c>
      <c r="C27" s="8" t="s">
        <v>16</v>
      </c>
      <c r="D27" s="33"/>
      <c r="E27" s="14">
        <v>22302.351999999999</v>
      </c>
      <c r="F27" s="15">
        <v>4921.8041392159994</v>
      </c>
      <c r="G27" s="15">
        <f t="shared" si="4"/>
        <v>27224.156139216</v>
      </c>
      <c r="H27" s="15">
        <v>3667.4392816640002</v>
      </c>
      <c r="I27" s="15">
        <v>716.77261999999996</v>
      </c>
      <c r="J27" s="16">
        <f t="shared" si="1"/>
        <v>22839.944237552001</v>
      </c>
      <c r="L27" s="17"/>
      <c r="M27" s="18"/>
    </row>
    <row r="28" spans="1:13" ht="15" customHeight="1" x14ac:dyDescent="0.25">
      <c r="A28" s="7" t="s">
        <v>20</v>
      </c>
      <c r="B28" s="7" t="s">
        <v>15</v>
      </c>
      <c r="C28" s="8" t="s">
        <v>16</v>
      </c>
      <c r="D28" s="33"/>
      <c r="E28" s="14">
        <v>22302.351999999999</v>
      </c>
      <c r="F28" s="15">
        <v>2245.5218992159998</v>
      </c>
      <c r="G28" s="15">
        <f t="shared" si="4"/>
        <v>24547.873899216</v>
      </c>
      <c r="H28" s="15">
        <v>3095.7853952</v>
      </c>
      <c r="I28" s="15">
        <v>642.50207999999998</v>
      </c>
      <c r="J28" s="16">
        <f t="shared" si="1"/>
        <v>20809.586424016001</v>
      </c>
      <c r="L28" s="17"/>
      <c r="M28" s="18"/>
    </row>
    <row r="29" spans="1:13" ht="15" customHeight="1" x14ac:dyDescent="0.25">
      <c r="A29" s="7" t="s">
        <v>20</v>
      </c>
      <c r="B29" s="7" t="s">
        <v>15</v>
      </c>
      <c r="C29" s="8" t="s">
        <v>16</v>
      </c>
      <c r="D29" s="33"/>
      <c r="E29" s="14">
        <v>22302.351999999999</v>
      </c>
      <c r="F29" s="15">
        <v>3583.6630192160001</v>
      </c>
      <c r="G29" s="15">
        <f t="shared" si="4"/>
        <v>25886.015019216</v>
      </c>
      <c r="H29" s="15">
        <v>3381.6123384319999</v>
      </c>
      <c r="I29" s="15">
        <v>679.63739999999996</v>
      </c>
      <c r="J29" s="16">
        <f t="shared" si="1"/>
        <v>21824.765280783999</v>
      </c>
      <c r="L29" s="17"/>
      <c r="M29" s="18"/>
    </row>
    <row r="30" spans="1:13" ht="15" customHeight="1" x14ac:dyDescent="0.25">
      <c r="A30" s="7" t="s">
        <v>20</v>
      </c>
      <c r="B30" s="7" t="s">
        <v>15</v>
      </c>
      <c r="C30" s="8" t="s">
        <v>16</v>
      </c>
      <c r="D30" s="33"/>
      <c r="E30" s="14">
        <v>22302.351999999999</v>
      </c>
      <c r="F30" s="15">
        <v>2691.5689392159998</v>
      </c>
      <c r="G30" s="15">
        <f t="shared" si="4"/>
        <v>24993.920939215997</v>
      </c>
      <c r="H30" s="15">
        <v>3191.0610429440003</v>
      </c>
      <c r="I30" s="15">
        <v>654.8777</v>
      </c>
      <c r="J30" s="16">
        <f t="shared" si="1"/>
        <v>21147.982196271998</v>
      </c>
      <c r="L30" s="17"/>
      <c r="M30" s="18"/>
    </row>
    <row r="31" spans="1:13" ht="15" customHeight="1" x14ac:dyDescent="0.25">
      <c r="A31" s="7" t="s">
        <v>20</v>
      </c>
      <c r="B31" s="7" t="s">
        <v>15</v>
      </c>
      <c r="C31" s="8" t="s">
        <v>16</v>
      </c>
      <c r="D31" s="33"/>
      <c r="E31" s="14">
        <v>22302.351999999999</v>
      </c>
      <c r="F31" s="15">
        <v>2245.5218992159998</v>
      </c>
      <c r="G31" s="15">
        <f t="shared" si="4"/>
        <v>24547.873899216</v>
      </c>
      <c r="H31" s="15">
        <v>3095.7853952</v>
      </c>
      <c r="I31" s="15">
        <v>642.50207999999998</v>
      </c>
      <c r="J31" s="16">
        <f t="shared" si="1"/>
        <v>20809.586424016001</v>
      </c>
      <c r="L31" s="17"/>
      <c r="M31" s="18"/>
    </row>
    <row r="32" spans="1:13" ht="15" customHeight="1" x14ac:dyDescent="0.25">
      <c r="A32" s="7" t="s">
        <v>20</v>
      </c>
      <c r="B32" s="7" t="s">
        <v>15</v>
      </c>
      <c r="C32" s="8" t="s">
        <v>16</v>
      </c>
      <c r="D32" s="33"/>
      <c r="E32" s="10">
        <v>22302.351999999999</v>
      </c>
      <c r="F32" s="10">
        <v>2245.5218992159998</v>
      </c>
      <c r="G32" s="10">
        <f t="shared" si="4"/>
        <v>24547.873899216</v>
      </c>
      <c r="H32" s="19">
        <v>3095.7853952</v>
      </c>
      <c r="I32" s="10">
        <v>664.60437999999999</v>
      </c>
      <c r="J32" s="10">
        <f>G32-H32-I32</f>
        <v>20787.484124015999</v>
      </c>
      <c r="L32" s="22"/>
      <c r="M32" s="18"/>
    </row>
    <row r="33" spans="1:13" ht="15" customHeight="1" x14ac:dyDescent="0.25">
      <c r="A33" s="7" t="s">
        <v>20</v>
      </c>
      <c r="B33" s="7" t="s">
        <v>15</v>
      </c>
      <c r="C33" s="8" t="s">
        <v>16</v>
      </c>
      <c r="D33" s="34"/>
      <c r="E33" s="10">
        <v>22302.351999999999</v>
      </c>
      <c r="F33" s="15">
        <v>2245.5218992159998</v>
      </c>
      <c r="G33" s="15">
        <f t="shared" si="4"/>
        <v>24547.873899216</v>
      </c>
      <c r="H33" s="15">
        <v>3095.7853952</v>
      </c>
      <c r="I33" s="15">
        <v>642.50207999999998</v>
      </c>
      <c r="J33" s="16">
        <f t="shared" si="1"/>
        <v>20809.586424016001</v>
      </c>
      <c r="L33" s="17"/>
      <c r="M33" s="18"/>
    </row>
    <row r="34" spans="1:13" ht="15" customHeight="1" x14ac:dyDescent="0.25">
      <c r="A34" s="7" t="s">
        <v>21</v>
      </c>
      <c r="B34" s="7" t="s">
        <v>15</v>
      </c>
      <c r="C34" s="8" t="s">
        <v>16</v>
      </c>
      <c r="D34" s="35">
        <v>3</v>
      </c>
      <c r="E34" s="10">
        <v>0</v>
      </c>
      <c r="F34" s="10">
        <v>0</v>
      </c>
      <c r="G34" s="10">
        <f t="shared" si="3"/>
        <v>0</v>
      </c>
      <c r="H34" s="10">
        <v>0</v>
      </c>
      <c r="I34" s="10">
        <v>0</v>
      </c>
      <c r="J34" s="10">
        <f t="shared" si="1"/>
        <v>0</v>
      </c>
      <c r="L34" s="22"/>
      <c r="M34" s="18"/>
    </row>
    <row r="35" spans="1:13" ht="15" customHeight="1" x14ac:dyDescent="0.25">
      <c r="A35" s="7" t="s">
        <v>21</v>
      </c>
      <c r="B35" s="7" t="s">
        <v>15</v>
      </c>
      <c r="C35" s="8" t="s">
        <v>16</v>
      </c>
      <c r="D35" s="33"/>
      <c r="E35" s="14">
        <v>24712.767999999996</v>
      </c>
      <c r="F35" s="15">
        <v>3434.8998157439996</v>
      </c>
      <c r="G35" s="15">
        <f>E35+F35</f>
        <v>28147.667815743996</v>
      </c>
      <c r="H35" s="15">
        <v>3821.7961425919993</v>
      </c>
      <c r="I35" s="15">
        <v>743.46415999999999</v>
      </c>
      <c r="J35" s="16">
        <f t="shared" si="1"/>
        <v>23582.407513151997</v>
      </c>
      <c r="L35" s="17"/>
      <c r="M35" s="18"/>
    </row>
    <row r="36" spans="1:13" ht="15" customHeight="1" x14ac:dyDescent="0.25">
      <c r="A36" s="7" t="s">
        <v>21</v>
      </c>
      <c r="B36" s="7" t="s">
        <v>15</v>
      </c>
      <c r="C36" s="8" t="s">
        <v>16</v>
      </c>
      <c r="D36" s="34"/>
      <c r="E36" s="10">
        <v>0</v>
      </c>
      <c r="F36" s="20">
        <v>0</v>
      </c>
      <c r="G36" s="20">
        <f t="shared" si="3"/>
        <v>0</v>
      </c>
      <c r="H36" s="20">
        <v>0</v>
      </c>
      <c r="I36" s="20">
        <v>0</v>
      </c>
      <c r="J36" s="20">
        <f t="shared" si="1"/>
        <v>0</v>
      </c>
      <c r="L36" s="21"/>
      <c r="M36" s="18"/>
    </row>
    <row r="37" spans="1:13" x14ac:dyDescent="0.25">
      <c r="A37" s="7" t="s">
        <v>22</v>
      </c>
      <c r="B37" s="7" t="s">
        <v>15</v>
      </c>
      <c r="C37" s="8" t="s">
        <v>16</v>
      </c>
      <c r="D37" s="23">
        <v>1</v>
      </c>
      <c r="E37" s="10">
        <v>32132.191999999999</v>
      </c>
      <c r="F37" s="20">
        <v>3064.6719559359999</v>
      </c>
      <c r="G37" s="15">
        <f>E37+F37</f>
        <v>35196.863955936002</v>
      </c>
      <c r="H37" s="15">
        <v>5214.7867584000005</v>
      </c>
      <c r="I37" s="20">
        <v>942.36814000000004</v>
      </c>
      <c r="J37" s="16">
        <f t="shared" si="1"/>
        <v>29039.709057536002</v>
      </c>
      <c r="L37" s="17"/>
      <c r="M37" s="18"/>
    </row>
    <row r="38" spans="1:13" x14ac:dyDescent="0.25">
      <c r="A38" s="7" t="s">
        <v>23</v>
      </c>
      <c r="B38" s="7" t="s">
        <v>15</v>
      </c>
      <c r="C38" s="8" t="s">
        <v>16</v>
      </c>
      <c r="D38" s="23">
        <v>1</v>
      </c>
      <c r="E38" s="14">
        <v>24712.767999999996</v>
      </c>
      <c r="F38" s="15">
        <v>4423.4105357439994</v>
      </c>
      <c r="G38" s="15">
        <f>E38+F38</f>
        <v>29136.178535743995</v>
      </c>
      <c r="H38" s="15">
        <v>4032.9420323839995</v>
      </c>
      <c r="I38" s="15">
        <v>770.89797999999996</v>
      </c>
      <c r="J38" s="16">
        <f t="shared" si="1"/>
        <v>24332.338523359995</v>
      </c>
      <c r="L38" s="17"/>
      <c r="M38" s="18"/>
    </row>
    <row r="39" spans="1:13" x14ac:dyDescent="0.25">
      <c r="A39" s="2"/>
      <c r="B39" s="2"/>
      <c r="C39" s="3"/>
      <c r="D39" s="2"/>
      <c r="E39" s="24">
        <f t="shared" ref="E39:J39" si="5">SUM(E7:E38)</f>
        <v>750834.70399999968</v>
      </c>
      <c r="F39" s="24">
        <v>121537.54395347196</v>
      </c>
      <c r="G39" s="24">
        <f t="shared" si="5"/>
        <v>880427.52982843155</v>
      </c>
      <c r="H39" s="24">
        <f t="shared" si="5"/>
        <v>127937.92523609598</v>
      </c>
      <c r="I39" s="24">
        <f t="shared" si="5"/>
        <v>23478.519939999995</v>
      </c>
      <c r="J39" s="24">
        <f t="shared" si="5"/>
        <v>729011.08465233585</v>
      </c>
      <c r="M39" s="25"/>
    </row>
    <row r="40" spans="1:13" s="26" customFormat="1" ht="31.5" customHeight="1" x14ac:dyDescent="0.25">
      <c r="A40" s="36" t="s">
        <v>24</v>
      </c>
      <c r="B40" s="36"/>
      <c r="C40" s="36"/>
      <c r="D40" s="36"/>
      <c r="E40" s="36"/>
      <c r="F40" s="36"/>
      <c r="G40" s="36"/>
      <c r="H40" s="36"/>
      <c r="I40" s="36"/>
      <c r="J40" s="36"/>
    </row>
    <row r="41" spans="1:13" s="26" customFormat="1" x14ac:dyDescent="0.2">
      <c r="A41" s="27" t="s">
        <v>25</v>
      </c>
      <c r="B41" s="28"/>
      <c r="C41" s="29"/>
      <c r="D41" s="28"/>
      <c r="E41" s="28"/>
      <c r="F41" s="28"/>
      <c r="G41" s="28"/>
      <c r="H41" s="28"/>
      <c r="I41" s="30"/>
    </row>
    <row r="44" spans="1:13" x14ac:dyDescent="0.25">
      <c r="A44" t="s">
        <v>26</v>
      </c>
    </row>
    <row r="45" spans="1:13" ht="15.75" x14ac:dyDescent="0.25">
      <c r="A45" s="32" t="s">
        <v>27</v>
      </c>
    </row>
    <row r="46" spans="1:13" ht="15.75" x14ac:dyDescent="0.25">
      <c r="A46" s="32" t="s">
        <v>28</v>
      </c>
    </row>
    <row r="47" spans="1:13" ht="15.75" x14ac:dyDescent="0.25">
      <c r="A47" s="32" t="s">
        <v>29</v>
      </c>
    </row>
  </sheetData>
  <mergeCells count="15">
    <mergeCell ref="A1:J1"/>
    <mergeCell ref="A2:J2"/>
    <mergeCell ref="A3:J3"/>
    <mergeCell ref="A5:A6"/>
    <mergeCell ref="B5:B6"/>
    <mergeCell ref="C5:C6"/>
    <mergeCell ref="D5:D6"/>
    <mergeCell ref="E5:G5"/>
    <mergeCell ref="H5:I5"/>
    <mergeCell ref="J5:J6"/>
    <mergeCell ref="D8:D10"/>
    <mergeCell ref="D11:D24"/>
    <mergeCell ref="D25:D33"/>
    <mergeCell ref="D34:D36"/>
    <mergeCell ref="A40:J40"/>
  </mergeCells>
  <pageMargins left="0.39370078740157483" right="0.39370078740157483" top="0.55118110236220474" bottom="0.55118110236220474" header="0.31496062992125984" footer="0.31496062992125984"/>
  <pageSetup paperSize="5"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F_Tabulares_Dependencias</vt:lpstr>
      <vt:lpstr>F_Tabulares_Dependencias!Área_de_impresión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RECURSOS HUMANOS</dc:creator>
  <cp:lastModifiedBy>Vice-Admin</cp:lastModifiedBy>
  <cp:lastPrinted>2023-10-18T02:04:48Z</cp:lastPrinted>
  <dcterms:created xsi:type="dcterms:W3CDTF">2023-10-17T18:10:07Z</dcterms:created>
  <dcterms:modified xsi:type="dcterms:W3CDTF">2023-10-18T02:04:55Z</dcterms:modified>
</cp:coreProperties>
</file>