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RECURSOS MATERIALES\EJERCICIO 2025\TRANSPARENCIA PRESUPUESTARIA\2DO TRIMESTRE 2025\"/>
    </mc:Choice>
  </mc:AlternateContent>
  <xr:revisionPtr revIDLastSave="0" documentId="13_ncr:1_{D2D236E2-8FB1-4C2F-BCDD-DFE83FE8C5B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A17" i="4" l="1"/>
  <c r="G13" i="4"/>
  <c r="I17" i="4" l="1"/>
  <c r="H17" i="4"/>
  <c r="E17" i="4"/>
  <c r="G14" i="4"/>
  <c r="J14" i="4" s="1"/>
  <c r="G12" i="4"/>
  <c r="J12" i="4" s="1"/>
  <c r="G8" i="4"/>
  <c r="J8" i="4" s="1"/>
  <c r="J13" i="4"/>
  <c r="G11" i="4"/>
  <c r="J11" i="4" s="1"/>
  <c r="G10" i="4"/>
  <c r="J10" i="4" s="1"/>
  <c r="G9" i="4"/>
  <c r="J9" i="4" s="1"/>
  <c r="G7" i="4"/>
  <c r="J7" i="4" s="1"/>
  <c r="J17" i="4" l="1"/>
  <c r="F17" i="4"/>
  <c r="G17" i="4"/>
</calcChain>
</file>

<file path=xl/sharedStrings.xml><?xml version="1.0" encoding="utf-8"?>
<sst xmlns="http://schemas.openxmlformats.org/spreadsheetml/2006/main" count="44" uniqueCount="29">
  <si>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</si>
  <si>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</si>
  <si>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</si>
  <si>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</si>
  <si>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</si>
  <si>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</si>
  <si>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</si>
  <si>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</si>
  <si>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</si>
  <si>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</si>
  <si>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</si>
  <si>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</si>
  <si>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r>
      <t xml:space="preserve">TABULADOR DE SUELDO MENSUAL
</t>
    </r>
    <r>
      <rPr>
        <b/>
        <sz val="20"/>
        <color theme="1"/>
        <rFont val="Monotype Corsiva"/>
        <family val="4"/>
      </rPr>
      <t>NovaUniversitas</t>
    </r>
  </si>
  <si>
    <t>RECTOR</t>
  </si>
  <si>
    <t>VICE-RECTOR</t>
  </si>
  <si>
    <t>ABOGADO GENERAL</t>
  </si>
  <si>
    <t>AUDITOR INTERNO</t>
  </si>
  <si>
    <t>JEFE DE DEPARTAMENTO "C"</t>
  </si>
  <si>
    <t>JEFE DE DEPARTAMENTO "B"</t>
  </si>
  <si>
    <t>JEFE DE DEPARTAMENTO "A"</t>
  </si>
  <si>
    <t>SRIO. PART. RECTOR</t>
  </si>
  <si>
    <t>N/A</t>
  </si>
  <si>
    <t>SUMA</t>
  </si>
  <si>
    <t>Área responsable de integrar la información:  DEPARTAMENTO DE RECURSOS HUMANOS</t>
  </si>
  <si>
    <t>NOTA: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</si>
  <si>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El Rector solo percibe su sueldo en  la UTM, por lo que,  por razones formales figura el sueldo del Rector en el tabulador, pero no cobra salario en esta Institución.</t>
    </r>
  </si>
  <si>
    <t>Total Mensual 
Neto</t>
  </si>
  <si>
    <t>2 En la determinación anterior, se considera el sueldo mensual promedio de 30.4 días.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</si>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</sst>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/>
    <xf numFmtId="1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1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43" fontId="0" fillId="0" borderId="1" xfId="2" applyFont="1" applyFill="1" applyBorder="1"/>
    <xf numFmtId="43" fontId="0" fillId="0" borderId="1" xfId="0" applyNumberFormat="1" applyBorder="1"/>
    <xf numFmtId="2" fontId="0" fillId="0" borderId="1" xfId="0" applyNumberFormat="1" applyBorder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1021791</xdr:colOff>
      <xdr:row>1</xdr:row>
      <xdr:rowOff>605826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BreakPreview" topLeftCell="A5" zoomScale="93" zoomScaleNormal="93" zoomScaleSheetLayoutView="93" workbookViewId="0">
      <selection activeCell="F22" sqref="F22"/>
    </sheetView>
  </sheetViews>
  <sheetFormatPr baseColWidth="10" defaultRowHeight="15" x14ac:dyDescent="0.25"/>
  <cols>
    <col min="1" max="1" width="16.5703125" customWidth="1"/>
    <col min="2" max="2" width="32.5703125" customWidth="1"/>
    <col min="3" max="3" width="6.42578125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48.75" customHeight="1" x14ac:dyDescent="0.45">
      <c r="A2" s="27" t="s">
        <v>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1"/>
      <c r="B4" s="1"/>
      <c r="C4" s="1"/>
      <c r="D4" s="1"/>
      <c r="E4" s="18"/>
    </row>
    <row r="5" spans="1:10" x14ac:dyDescent="0.25">
      <c r="A5" s="25" t="s">
        <v>10</v>
      </c>
      <c r="B5" s="25" t="s">
        <v>9</v>
      </c>
      <c r="C5" s="25" t="s">
        <v>1</v>
      </c>
      <c r="D5" s="24" t="s">
        <v>11</v>
      </c>
      <c r="E5" s="25" t="s">
        <v>2</v>
      </c>
      <c r="F5" s="25"/>
      <c r="G5" s="25"/>
      <c r="H5" s="25" t="s">
        <v>3</v>
      </c>
      <c r="I5" s="25"/>
      <c r="J5" s="24" t="s">
        <v>26</v>
      </c>
    </row>
    <row r="6" spans="1:10" ht="48.75" customHeight="1" x14ac:dyDescent="0.25">
      <c r="A6" s="25"/>
      <c r="B6" s="25"/>
      <c r="C6" s="25"/>
      <c r="D6" s="24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25"/>
    </row>
    <row r="7" spans="1:10" ht="15.75" x14ac:dyDescent="0.25">
      <c r="A7" s="14">
        <v>0</v>
      </c>
      <c r="B7" s="5" t="s">
        <v>13</v>
      </c>
      <c r="C7" s="11" t="s">
        <v>21</v>
      </c>
      <c r="D7" s="11" t="s">
        <v>21</v>
      </c>
      <c r="E7" s="19">
        <v>81620.960000000006</v>
      </c>
      <c r="F7" s="20">
        <f t="shared" ref="F7:F14" si="0">(E7*12%)</f>
        <v>9794.5151999999998</v>
      </c>
      <c r="G7" s="21">
        <f>E7+F7</f>
        <v>91415.475200000001</v>
      </c>
      <c r="H7" s="20">
        <v>18953.28</v>
      </c>
      <c r="I7" s="22">
        <v>2235.79</v>
      </c>
      <c r="J7" s="21">
        <f>G7-H7-I7</f>
        <v>70226.405200000008</v>
      </c>
    </row>
    <row r="8" spans="1:10" ht="15.75" x14ac:dyDescent="0.25">
      <c r="A8" s="14">
        <v>2</v>
      </c>
      <c r="B8" s="5" t="s">
        <v>14</v>
      </c>
      <c r="C8" s="11" t="s">
        <v>21</v>
      </c>
      <c r="D8" s="11" t="s">
        <v>21</v>
      </c>
      <c r="E8" s="19">
        <v>53102.720000000001</v>
      </c>
      <c r="F8" s="20">
        <f t="shared" si="0"/>
        <v>6372.3263999999999</v>
      </c>
      <c r="G8" s="21">
        <f t="shared" ref="G8:G14" si="1">E8+F8</f>
        <v>59475.046399999999</v>
      </c>
      <c r="H8" s="20">
        <v>10397.799999999999</v>
      </c>
      <c r="I8" s="22">
        <v>1580.33</v>
      </c>
      <c r="J8" s="21">
        <f>G8-H8-I8</f>
        <v>47496.916400000002</v>
      </c>
    </row>
    <row r="9" spans="1:10" ht="15.75" x14ac:dyDescent="0.25">
      <c r="A9" s="14">
        <v>0</v>
      </c>
      <c r="B9" s="5" t="s">
        <v>15</v>
      </c>
      <c r="C9" s="11" t="s">
        <v>21</v>
      </c>
      <c r="D9" s="11" t="s">
        <v>21</v>
      </c>
      <c r="E9" s="19">
        <v>34754.19</v>
      </c>
      <c r="F9" s="20">
        <f t="shared" si="0"/>
        <v>4170.5028000000002</v>
      </c>
      <c r="G9" s="21">
        <f t="shared" si="1"/>
        <v>38924.692800000004</v>
      </c>
      <c r="H9" s="20">
        <v>5831.48</v>
      </c>
      <c r="I9" s="22">
        <v>1020.59</v>
      </c>
      <c r="J9" s="21">
        <f t="shared" ref="J9:J14" si="2">G9-H9-I9</f>
        <v>32072.622800000008</v>
      </c>
    </row>
    <row r="10" spans="1:10" ht="15.75" x14ac:dyDescent="0.25">
      <c r="A10" s="14">
        <v>0</v>
      </c>
      <c r="B10" s="5" t="s">
        <v>16</v>
      </c>
      <c r="C10" s="11" t="s">
        <v>21</v>
      </c>
      <c r="D10" s="11" t="s">
        <v>21</v>
      </c>
      <c r="E10" s="19">
        <v>26729.5</v>
      </c>
      <c r="F10" s="20">
        <f t="shared" si="0"/>
        <v>3207.54</v>
      </c>
      <c r="G10" s="21">
        <f t="shared" si="1"/>
        <v>29937.040000000001</v>
      </c>
      <c r="H10" s="20">
        <v>4041.42</v>
      </c>
      <c r="I10" s="22">
        <v>775.8</v>
      </c>
      <c r="J10" s="21">
        <f t="shared" si="2"/>
        <v>25119.820000000003</v>
      </c>
    </row>
    <row r="11" spans="1:10" ht="15.75" x14ac:dyDescent="0.25">
      <c r="A11" s="14">
        <v>1</v>
      </c>
      <c r="B11" s="5" t="s">
        <v>17</v>
      </c>
      <c r="C11" s="11" t="s">
        <v>21</v>
      </c>
      <c r="D11" s="11" t="s">
        <v>21</v>
      </c>
      <c r="E11" s="19">
        <v>31882.3</v>
      </c>
      <c r="F11" s="20">
        <f t="shared" si="0"/>
        <v>3825.8759999999997</v>
      </c>
      <c r="G11" s="21">
        <f t="shared" si="1"/>
        <v>35708.175999999999</v>
      </c>
      <c r="H11" s="20">
        <v>5156.01</v>
      </c>
      <c r="I11" s="22">
        <v>932.98</v>
      </c>
      <c r="J11" s="21">
        <f t="shared" si="2"/>
        <v>29619.185999999998</v>
      </c>
    </row>
    <row r="12" spans="1:10" ht="15.75" x14ac:dyDescent="0.25">
      <c r="A12" s="14">
        <v>7</v>
      </c>
      <c r="B12" s="5" t="s">
        <v>18</v>
      </c>
      <c r="C12" s="11" t="s">
        <v>21</v>
      </c>
      <c r="D12" s="11" t="s">
        <v>21</v>
      </c>
      <c r="E12" s="19">
        <v>26729.5</v>
      </c>
      <c r="F12" s="20">
        <f t="shared" si="0"/>
        <v>3207.54</v>
      </c>
      <c r="G12" s="21">
        <f t="shared" si="1"/>
        <v>29937.040000000001</v>
      </c>
      <c r="H12" s="20">
        <v>4041.42</v>
      </c>
      <c r="I12" s="22">
        <v>775.8</v>
      </c>
      <c r="J12" s="21">
        <f t="shared" si="2"/>
        <v>25119.820000000003</v>
      </c>
    </row>
    <row r="13" spans="1:10" ht="15.75" x14ac:dyDescent="0.25">
      <c r="A13" s="14">
        <v>1</v>
      </c>
      <c r="B13" s="5" t="s">
        <v>19</v>
      </c>
      <c r="C13" s="11" t="s">
        <v>21</v>
      </c>
      <c r="D13" s="11" t="s">
        <v>21</v>
      </c>
      <c r="E13" s="19">
        <v>24122.400000000001</v>
      </c>
      <c r="F13" s="20">
        <f t="shared" si="0"/>
        <v>2894.6880000000001</v>
      </c>
      <c r="G13" s="21">
        <f t="shared" si="1"/>
        <v>27017.088000000003</v>
      </c>
      <c r="H13" s="20">
        <v>3484.55</v>
      </c>
      <c r="I13" s="22">
        <v>696.25</v>
      </c>
      <c r="J13" s="21">
        <f t="shared" si="2"/>
        <v>22836.288000000004</v>
      </c>
    </row>
    <row r="14" spans="1:10" ht="15.75" x14ac:dyDescent="0.25">
      <c r="A14" s="14">
        <v>1</v>
      </c>
      <c r="B14" s="5" t="s">
        <v>20</v>
      </c>
      <c r="C14" s="11" t="s">
        <v>21</v>
      </c>
      <c r="D14" s="11" t="s">
        <v>21</v>
      </c>
      <c r="E14" s="19">
        <v>26729.5</v>
      </c>
      <c r="F14" s="20">
        <f t="shared" si="0"/>
        <v>3207.54</v>
      </c>
      <c r="G14" s="21">
        <f t="shared" si="1"/>
        <v>29937.040000000001</v>
      </c>
      <c r="H14" s="20">
        <v>4041.42</v>
      </c>
      <c r="I14" s="22">
        <v>775.8</v>
      </c>
      <c r="J14" s="21">
        <f t="shared" si="2"/>
        <v>25119.820000000003</v>
      </c>
    </row>
    <row r="15" spans="1:10" x14ac:dyDescent="0.25">
      <c r="A15" s="14"/>
      <c r="B15" s="5"/>
      <c r="C15" s="5"/>
      <c r="D15" s="5"/>
      <c r="E15" s="6"/>
      <c r="F15" s="7"/>
      <c r="G15" s="7"/>
      <c r="H15" s="7"/>
      <c r="I15" s="7"/>
      <c r="J15" s="7"/>
    </row>
    <row r="16" spans="1:10" x14ac:dyDescent="0.25">
      <c r="A16" s="14"/>
      <c r="B16" s="5"/>
      <c r="C16" s="5"/>
      <c r="D16" s="5"/>
      <c r="E16" s="6"/>
      <c r="F16" s="7"/>
      <c r="G16" s="7"/>
      <c r="H16" s="7"/>
      <c r="I16" s="7"/>
      <c r="J16" s="7"/>
    </row>
    <row r="17" spans="1:10" ht="15.75" x14ac:dyDescent="0.25">
      <c r="A17" s="12">
        <f>SUM(A4:A16)</f>
        <v>12</v>
      </c>
      <c r="B17" s="13" t="s">
        <v>22</v>
      </c>
      <c r="C17" s="5"/>
      <c r="D17" s="5"/>
      <c r="E17" s="15">
        <f>SUM(E7:E16)</f>
        <v>305671.07</v>
      </c>
      <c r="F17" s="15">
        <f t="shared" ref="F17:J17" si="3">SUM(F7:F16)</f>
        <v>36680.528400000003</v>
      </c>
      <c r="G17" s="15">
        <f t="shared" si="3"/>
        <v>342351.59839999996</v>
      </c>
      <c r="H17" s="15">
        <f t="shared" si="3"/>
        <v>55947.38</v>
      </c>
      <c r="I17" s="15">
        <f t="shared" si="3"/>
        <v>8793.34</v>
      </c>
      <c r="J17" s="15">
        <f t="shared" si="3"/>
        <v>277610.87839999999</v>
      </c>
    </row>
    <row r="18" spans="1:10" x14ac:dyDescent="0.25">
      <c r="A18" s="5"/>
      <c r="B18" s="5"/>
      <c r="C18" s="5"/>
      <c r="D18" s="5"/>
      <c r="E18" s="6"/>
      <c r="F18" s="7"/>
      <c r="G18" s="7"/>
      <c r="H18" s="7"/>
      <c r="I18" s="7"/>
      <c r="J18" s="7"/>
    </row>
    <row r="19" spans="1:10" x14ac:dyDescent="0.25">
      <c r="A19" s="5"/>
      <c r="B19" s="5"/>
      <c r="C19" s="5"/>
      <c r="D19" s="5"/>
      <c r="E19" s="6"/>
      <c r="F19" s="7"/>
      <c r="G19" s="7"/>
      <c r="H19" s="7"/>
      <c r="I19" s="7"/>
      <c r="J19" s="7"/>
    </row>
    <row r="21" spans="1:10" s="4" customFormat="1" ht="31.5" customHeight="1" x14ac:dyDescent="0.25">
      <c r="A21" s="23" t="s">
        <v>23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s="4" customFormat="1" x14ac:dyDescent="0.2">
      <c r="A22" s="10"/>
      <c r="B22" s="2"/>
      <c r="C22" s="2"/>
      <c r="D22" s="2"/>
      <c r="E22" s="2"/>
      <c r="F22" s="2"/>
      <c r="G22" s="2"/>
      <c r="H22" s="2"/>
      <c r="I22" s="3"/>
    </row>
    <row r="24" spans="1:10" ht="15.75" x14ac:dyDescent="0.25">
      <c r="A24" s="16" t="s">
        <v>24</v>
      </c>
      <c r="B24" s="17" t="s">
        <v>25</v>
      </c>
    </row>
    <row r="25" spans="1:10" x14ac:dyDescent="0.25">
      <c r="B25" s="17" t="s">
        <v>27</v>
      </c>
    </row>
  </sheetData>
  <mergeCells count="11">
    <mergeCell ref="A21:J21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6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 Luis Hernández</cp:lastModifiedBy>
  <cp:lastPrinted>2025-07-08T00:48:15Z</cp:lastPrinted>
  <dcterms:created xsi:type="dcterms:W3CDTF">2020-02-25T00:01:45Z</dcterms:created>
  <dcterms:modified xsi:type="dcterms:W3CDTF">2025-07-08T00:48:21Z</dcterms:modified>
</cp:coreProperties>
</file>