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9320" windowHeight="7995"/>
  </bookViews>
  <sheets>
    <sheet name="Tabulador MMyS" sheetId="1" r:id="rId1"/>
  </sheets>
  <definedNames>
    <definedName name="_xlnm.Print_Area" localSheetId="0">'Tabulador MMyS'!$A$1:$N$21</definedName>
    <definedName name="Database">#REF!</definedName>
  </definedNames>
  <calcPr calcId="171027" concurrentCalc="0"/>
</workbook>
</file>

<file path=xl/calcChain.xml><?xml version="1.0" encoding="utf-8"?>
<calcChain xmlns="http://schemas.openxmlformats.org/spreadsheetml/2006/main">
  <c r="E20" i="1" l="1"/>
  <c r="L20" i="1"/>
  <c r="M20" i="1"/>
  <c r="N20" i="1"/>
  <c r="E19" i="1"/>
  <c r="L19" i="1"/>
  <c r="M19" i="1"/>
  <c r="N19" i="1"/>
  <c r="E18" i="1"/>
  <c r="L18" i="1"/>
  <c r="M18" i="1"/>
  <c r="N18" i="1"/>
  <c r="E17" i="1"/>
  <c r="L17" i="1"/>
  <c r="M17" i="1"/>
  <c r="N17" i="1"/>
  <c r="E16" i="1"/>
  <c r="L16" i="1"/>
  <c r="M16" i="1"/>
  <c r="N16" i="1"/>
  <c r="E15" i="1"/>
  <c r="L15" i="1"/>
  <c r="M15" i="1"/>
  <c r="N15" i="1"/>
  <c r="E14" i="1"/>
  <c r="L14" i="1"/>
  <c r="M14" i="1"/>
  <c r="N14" i="1"/>
  <c r="E13" i="1"/>
  <c r="L13" i="1"/>
  <c r="M13" i="1"/>
  <c r="N13" i="1"/>
  <c r="E12" i="1"/>
  <c r="L12" i="1"/>
  <c r="M12" i="1"/>
  <c r="N12" i="1"/>
  <c r="E11" i="1"/>
  <c r="L11" i="1"/>
  <c r="M11" i="1"/>
  <c r="N11" i="1"/>
  <c r="E10" i="1"/>
  <c r="L10" i="1"/>
  <c r="M10" i="1"/>
  <c r="N10" i="1"/>
  <c r="E9" i="1"/>
  <c r="L9" i="1"/>
  <c r="M9" i="1"/>
  <c r="N9" i="1"/>
  <c r="E8" i="1"/>
  <c r="L8" i="1"/>
  <c r="M8" i="1"/>
  <c r="N8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</calcChain>
</file>

<file path=xl/sharedStrings.xml><?xml version="1.0" encoding="utf-8"?>
<sst xmlns="http://schemas.openxmlformats.org/spreadsheetml/2006/main" count="34" uniqueCount="29">
  <si>
    <t>Secretaría de Administración</t>
  </si>
  <si>
    <t>Dirección de Recursos Humanos</t>
  </si>
  <si>
    <t>Tabulador Salarial Mensual para Personal de Mandos Medios y Superiores</t>
  </si>
  <si>
    <t>Nivel</t>
  </si>
  <si>
    <t>Percepciones</t>
  </si>
  <si>
    <t>Deducciones</t>
  </si>
  <si>
    <t>Total
Neto</t>
  </si>
  <si>
    <t>R. D. L. Mensual</t>
  </si>
  <si>
    <t>Percepciones Mensuales</t>
  </si>
  <si>
    <t>Sueldo
Base</t>
  </si>
  <si>
    <t>Compensación
Fija
Garantizada</t>
  </si>
  <si>
    <t>P. S. M.</t>
  </si>
  <si>
    <t>Total</t>
  </si>
  <si>
    <t>I. S. S. S.</t>
  </si>
  <si>
    <t>R. D. L.</t>
  </si>
  <si>
    <t>Mensual
Neto</t>
  </si>
  <si>
    <t>16A</t>
  </si>
  <si>
    <t>16B</t>
  </si>
  <si>
    <t>17A</t>
  </si>
  <si>
    <t>17B</t>
  </si>
  <si>
    <t>18A</t>
  </si>
  <si>
    <t>19A</t>
  </si>
  <si>
    <t>20A</t>
  </si>
  <si>
    <t>21A</t>
  </si>
  <si>
    <t>22A</t>
  </si>
  <si>
    <t>22B</t>
  </si>
  <si>
    <t>23A</t>
  </si>
  <si>
    <t>24A</t>
  </si>
  <si>
    <t>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</si>
</sst>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8"/>
      <name val="Helvetica"/>
    </font>
    <font>
      <b/>
      <sz val="12"/>
      <color indexed="8"/>
      <name val="Helvetica"/>
    </font>
    <font>
      <sz val="10"/>
      <color indexed="8"/>
      <name val="Helvetica"/>
    </font>
    <font>
      <b/>
      <sz val="10"/>
      <name val="Helvetica"/>
    </font>
    <font>
      <sz val="9"/>
      <name val="Helvetica"/>
    </font>
    <font>
      <sz val="10"/>
      <color theme="1"/>
      <name val="Helvetica"/>
    </font>
    <font>
      <b/>
      <sz val="9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89996032593768116"/>
      </left>
      <right style="thin">
        <color theme="2" tint="-0.89996032593768116"/>
      </right>
      <top/>
      <bottom style="hair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hair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/>
      <bottom style="hair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medium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7" fillId="0" borderId="0" xfId="0" applyFont="1"/>
    <xf numFmtId="49" fontId="6" fillId="2" borderId="1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49" fontId="6" fillId="2" borderId="4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49" fontId="6" fillId="4" borderId="4" xfId="1" applyNumberFormat="1" applyFont="1" applyFill="1" applyBorder="1" applyAlignment="1">
      <alignment horizontal="center" vertical="center"/>
    </xf>
    <xf numFmtId="164" fontId="6" fillId="4" borderId="5" xfId="1" applyNumberFormat="1" applyFont="1" applyFill="1" applyBorder="1" applyAlignment="1">
      <alignment vertical="center"/>
    </xf>
    <xf numFmtId="164" fontId="6" fillId="4" borderId="6" xfId="1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mpuesto Personal Administrativo 2008 (Sector Central-Marzo 2008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777240</xdr:colOff>
      <xdr:row>0</xdr:row>
      <xdr:rowOff>121920</xdr:rowOff>
    </xdr:from>
    <xdr:to>
      <xdr:col>13</xdr:col>
      <xdr:colOff>571500</xdr:colOff>
      <xdr:row>3</xdr:row>
      <xdr:rowOff>160020</xdr:rowOff>
    </xdr:to>
    <xdr:pic>
      <xdr:nvPicPr>
        <xdr:cNvPr id="1027" name="Picture 4" descr="Secretaría de Administración">
          <a:extLst>
            <a:ext uri="{FF2B5EF4-FFF2-40B4-BE49-F238E27FC236}">
              <a16:creationId xmlns:a16="http://schemas.microsoft.com/office/drawing/2014/main" xmlns="" id="{DF42092E-BF33-4E56-9803-5F7CBF24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7"/>
        <a:stretch>
          <a:fillRect/>
        </a:stretch>
      </xdr:blipFill>
      <xdr:spPr bwMode="auto">
        <a:xfrm>
          <a:off x="7642860" y="121920"/>
          <a:ext cx="15544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137160</xdr:colOff>
      <xdr:row>0</xdr:row>
      <xdr:rowOff>38100</xdr:rowOff>
    </xdr:from>
    <xdr:to>
      <xdr:col>2</xdr:col>
      <xdr:colOff>830580</xdr:colOff>
      <xdr:row>3</xdr:row>
      <xdr:rowOff>167640</xdr:rowOff>
    </xdr:to>
    <xdr:pic>
      <xdr:nvPicPr>
        <xdr:cNvPr id="1028" name="Picture 3" descr="Secretaría de Administración">
          <a:extLst>
            <a:ext uri="{FF2B5EF4-FFF2-40B4-BE49-F238E27FC236}">
              <a16:creationId xmlns:a16="http://schemas.microsoft.com/office/drawing/2014/main" xmlns="" id="{7CC3A96B-07BF-4213-96EA-730327EF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12" r="-9589"/>
        <a:stretch>
          <a:fillRect/>
        </a:stretch>
      </xdr:blipFill>
      <xdr:spPr bwMode="auto">
        <a:xfrm>
          <a:off x="137160" y="38100"/>
          <a:ext cx="16535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H8" sqref="H8"/>
    </sheetView>
  </sheetViews>
  <sheetFormatPr baseColWidth="10" defaultColWidth="11.42578125" defaultRowHeight="12.75" x14ac:dyDescent="0.2"/>
  <cols>
    <col min="1" max="1" width="5.42578125" style="1" customWidth="1"/>
    <col min="2" max="2" width="8.5703125" style="1" customWidth="1"/>
    <col min="3" max="3" width="14.140625" style="1" customWidth="1"/>
    <col min="4" max="4" width="7.85546875" style="1" customWidth="1"/>
    <col min="5" max="5" width="9" style="1" customWidth="1"/>
    <col min="6" max="6" width="9.5703125" style="1" customWidth="1"/>
    <col min="7" max="7" width="8.7109375" style="1" customWidth="1"/>
    <col min="8" max="8" width="9.5703125" style="1" customWidth="1"/>
    <col min="9" max="9" width="9" style="1" customWidth="1"/>
    <col min="10" max="10" width="9.7109375" style="1" customWidth="1"/>
    <col min="11" max="11" width="8.7109375" style="1" customWidth="1"/>
    <col min="12" max="12" width="13.28515625" style="1" customWidth="1"/>
    <col min="13" max="13" width="12.28515625" style="1" customWidth="1"/>
    <col min="14" max="14" width="9.85546875" style="1" customWidth="1"/>
    <col min="15" max="16384" width="11.42578125" style="1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3.5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">
      <c r="A6" s="20" t="s">
        <v>3</v>
      </c>
      <c r="B6" s="22" t="s">
        <v>4</v>
      </c>
      <c r="C6" s="22"/>
      <c r="D6" s="22"/>
      <c r="E6" s="22"/>
      <c r="F6" s="22" t="s">
        <v>5</v>
      </c>
      <c r="G6" s="22"/>
      <c r="H6" s="23" t="s">
        <v>6</v>
      </c>
      <c r="I6" s="23" t="s">
        <v>7</v>
      </c>
      <c r="J6" s="22"/>
      <c r="K6" s="22"/>
      <c r="L6" s="23" t="s">
        <v>8</v>
      </c>
      <c r="M6" s="22"/>
      <c r="N6" s="25"/>
    </row>
    <row r="7" spans="1:14" ht="51" x14ac:dyDescent="0.2">
      <c r="A7" s="21"/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12</v>
      </c>
      <c r="H7" s="24"/>
      <c r="I7" s="11" t="s">
        <v>14</v>
      </c>
      <c r="J7" s="11" t="s">
        <v>13</v>
      </c>
      <c r="K7" s="11" t="s">
        <v>12</v>
      </c>
      <c r="L7" s="11" t="s">
        <v>4</v>
      </c>
      <c r="M7" s="11" t="s">
        <v>5</v>
      </c>
      <c r="N7" s="12" t="s">
        <v>15</v>
      </c>
    </row>
    <row r="8" spans="1:14" ht="26.1" customHeight="1" x14ac:dyDescent="0.2">
      <c r="A8" s="2" t="s">
        <v>16</v>
      </c>
      <c r="B8" s="3">
        <v>6850</v>
      </c>
      <c r="C8" s="3">
        <v>50</v>
      </c>
      <c r="D8" s="3">
        <v>1343</v>
      </c>
      <c r="E8" s="3">
        <f>SUM(B8:D8)</f>
        <v>8243</v>
      </c>
      <c r="F8" s="3">
        <v>735</v>
      </c>
      <c r="G8" s="3">
        <f>SUM(F8)</f>
        <v>735</v>
      </c>
      <c r="H8" s="3">
        <f>E8-G8</f>
        <v>7508</v>
      </c>
      <c r="I8" s="3">
        <v>2844</v>
      </c>
      <c r="J8" s="3">
        <v>136</v>
      </c>
      <c r="K8" s="3">
        <f>I8-J8</f>
        <v>2708</v>
      </c>
      <c r="L8" s="3">
        <f>SUM(E8,I8)</f>
        <v>11087</v>
      </c>
      <c r="M8" s="3">
        <f>SUM(F8,J8)</f>
        <v>871</v>
      </c>
      <c r="N8" s="4">
        <f>L8-M8</f>
        <v>10216</v>
      </c>
    </row>
    <row r="9" spans="1:14" ht="26.1" customHeight="1" x14ac:dyDescent="0.2">
      <c r="A9" s="13" t="s">
        <v>17</v>
      </c>
      <c r="B9" s="14">
        <v>6870</v>
      </c>
      <c r="C9" s="14">
        <v>378</v>
      </c>
      <c r="D9" s="14">
        <v>1343</v>
      </c>
      <c r="E9" s="14">
        <f t="shared" ref="E9:E20" si="0">SUM(B9:D9)</f>
        <v>8591</v>
      </c>
      <c r="F9" s="14">
        <v>795</v>
      </c>
      <c r="G9" s="14">
        <f t="shared" ref="G9:G20" si="1">SUM(F9)</f>
        <v>795</v>
      </c>
      <c r="H9" s="14">
        <f t="shared" ref="H9:H20" si="2">E9-G9</f>
        <v>7796</v>
      </c>
      <c r="I9" s="14">
        <v>2963</v>
      </c>
      <c r="J9" s="14">
        <v>155</v>
      </c>
      <c r="K9" s="14">
        <f t="shared" ref="K9:K20" si="3">I9-J9</f>
        <v>2808</v>
      </c>
      <c r="L9" s="14">
        <f t="shared" ref="L9:L20" si="4">SUM(E9,I9)</f>
        <v>11554</v>
      </c>
      <c r="M9" s="14">
        <f t="shared" ref="M9:M20" si="5">SUM(F9,J9)</f>
        <v>950</v>
      </c>
      <c r="N9" s="15">
        <f t="shared" ref="N9:N20" si="6">L9-M9</f>
        <v>10604</v>
      </c>
    </row>
    <row r="10" spans="1:14" ht="26.1" customHeight="1" x14ac:dyDescent="0.2">
      <c r="A10" s="5" t="s">
        <v>18</v>
      </c>
      <c r="B10" s="6">
        <v>6890</v>
      </c>
      <c r="C10" s="6">
        <v>1680</v>
      </c>
      <c r="D10" s="6">
        <v>1343</v>
      </c>
      <c r="E10" s="6">
        <f t="shared" si="0"/>
        <v>9913</v>
      </c>
      <c r="F10" s="6">
        <v>1057</v>
      </c>
      <c r="G10" s="6">
        <f t="shared" si="1"/>
        <v>1057</v>
      </c>
      <c r="H10" s="6">
        <f t="shared" si="2"/>
        <v>8856</v>
      </c>
      <c r="I10" s="6">
        <v>3414</v>
      </c>
      <c r="J10" s="6">
        <v>210</v>
      </c>
      <c r="K10" s="6">
        <f t="shared" si="3"/>
        <v>3204</v>
      </c>
      <c r="L10" s="6">
        <f t="shared" si="4"/>
        <v>13327</v>
      </c>
      <c r="M10" s="6">
        <f t="shared" si="5"/>
        <v>1267</v>
      </c>
      <c r="N10" s="7">
        <f t="shared" si="6"/>
        <v>12060</v>
      </c>
    </row>
    <row r="11" spans="1:14" ht="26.1" customHeight="1" x14ac:dyDescent="0.2">
      <c r="A11" s="13" t="s">
        <v>19</v>
      </c>
      <c r="B11" s="14">
        <v>6910</v>
      </c>
      <c r="C11" s="14">
        <v>2578</v>
      </c>
      <c r="D11" s="14">
        <v>1343</v>
      </c>
      <c r="E11" s="14">
        <f t="shared" si="0"/>
        <v>10831</v>
      </c>
      <c r="F11" s="14">
        <v>1240</v>
      </c>
      <c r="G11" s="14">
        <f t="shared" si="1"/>
        <v>1240</v>
      </c>
      <c r="H11" s="14">
        <f t="shared" si="2"/>
        <v>9591</v>
      </c>
      <c r="I11" s="14">
        <v>3728</v>
      </c>
      <c r="J11" s="14">
        <v>289</v>
      </c>
      <c r="K11" s="14">
        <f t="shared" si="3"/>
        <v>3439</v>
      </c>
      <c r="L11" s="14">
        <f t="shared" si="4"/>
        <v>14559</v>
      </c>
      <c r="M11" s="14">
        <f t="shared" si="5"/>
        <v>1529</v>
      </c>
      <c r="N11" s="15">
        <f t="shared" si="6"/>
        <v>13030</v>
      </c>
    </row>
    <row r="12" spans="1:14" ht="26.1" customHeight="1" x14ac:dyDescent="0.2">
      <c r="A12" s="5" t="s">
        <v>20</v>
      </c>
      <c r="B12" s="6">
        <v>6930</v>
      </c>
      <c r="C12" s="6">
        <v>3552</v>
      </c>
      <c r="D12" s="6">
        <v>1343</v>
      </c>
      <c r="E12" s="6">
        <f t="shared" si="0"/>
        <v>11825</v>
      </c>
      <c r="F12" s="6">
        <v>1438</v>
      </c>
      <c r="G12" s="6">
        <f t="shared" si="1"/>
        <v>1438</v>
      </c>
      <c r="H12" s="6">
        <f t="shared" si="2"/>
        <v>10387</v>
      </c>
      <c r="I12" s="6">
        <v>4067</v>
      </c>
      <c r="J12" s="6">
        <v>376</v>
      </c>
      <c r="K12" s="6">
        <f t="shared" si="3"/>
        <v>3691</v>
      </c>
      <c r="L12" s="6">
        <f t="shared" si="4"/>
        <v>15892</v>
      </c>
      <c r="M12" s="6">
        <f t="shared" si="5"/>
        <v>1814</v>
      </c>
      <c r="N12" s="7">
        <f t="shared" si="6"/>
        <v>14078</v>
      </c>
    </row>
    <row r="13" spans="1:14" ht="26.1" customHeight="1" x14ac:dyDescent="0.2">
      <c r="A13" s="13" t="s">
        <v>21</v>
      </c>
      <c r="B13" s="14">
        <v>6950</v>
      </c>
      <c r="C13" s="14">
        <v>4278</v>
      </c>
      <c r="D13" s="14">
        <v>1343</v>
      </c>
      <c r="E13" s="14">
        <f t="shared" si="0"/>
        <v>12571</v>
      </c>
      <c r="F13" s="14">
        <v>1587</v>
      </c>
      <c r="G13" s="14">
        <f t="shared" si="1"/>
        <v>1587</v>
      </c>
      <c r="H13" s="14">
        <f t="shared" si="2"/>
        <v>10984</v>
      </c>
      <c r="I13" s="14">
        <v>4321</v>
      </c>
      <c r="J13" s="14">
        <v>441</v>
      </c>
      <c r="K13" s="14">
        <f t="shared" si="3"/>
        <v>3880</v>
      </c>
      <c r="L13" s="14">
        <f t="shared" si="4"/>
        <v>16892</v>
      </c>
      <c r="M13" s="14">
        <f t="shared" si="5"/>
        <v>2028</v>
      </c>
      <c r="N13" s="15">
        <f t="shared" si="6"/>
        <v>14864</v>
      </c>
    </row>
    <row r="14" spans="1:14" ht="26.1" customHeight="1" x14ac:dyDescent="0.2">
      <c r="A14" s="5" t="s">
        <v>22</v>
      </c>
      <c r="B14" s="6">
        <v>6970</v>
      </c>
      <c r="C14" s="6">
        <v>5283</v>
      </c>
      <c r="D14" s="6">
        <v>1343</v>
      </c>
      <c r="E14" s="6">
        <f t="shared" si="0"/>
        <v>13596</v>
      </c>
      <c r="F14" s="6">
        <v>1791</v>
      </c>
      <c r="G14" s="6">
        <f t="shared" si="1"/>
        <v>1791</v>
      </c>
      <c r="H14" s="6">
        <f t="shared" si="2"/>
        <v>11805</v>
      </c>
      <c r="I14" s="6">
        <v>4671</v>
      </c>
      <c r="J14" s="6">
        <v>531</v>
      </c>
      <c r="K14" s="6">
        <f t="shared" si="3"/>
        <v>4140</v>
      </c>
      <c r="L14" s="6">
        <f t="shared" si="4"/>
        <v>18267</v>
      </c>
      <c r="M14" s="6">
        <f t="shared" si="5"/>
        <v>2322</v>
      </c>
      <c r="N14" s="7">
        <f t="shared" si="6"/>
        <v>15945</v>
      </c>
    </row>
    <row r="15" spans="1:14" ht="26.1" customHeight="1" x14ac:dyDescent="0.2">
      <c r="A15" s="13" t="s">
        <v>23</v>
      </c>
      <c r="B15" s="14">
        <v>7885</v>
      </c>
      <c r="C15" s="14">
        <v>6499</v>
      </c>
      <c r="D15" s="14">
        <v>1343</v>
      </c>
      <c r="E15" s="14">
        <f t="shared" si="0"/>
        <v>15727</v>
      </c>
      <c r="F15" s="14">
        <v>2214</v>
      </c>
      <c r="G15" s="14">
        <f t="shared" si="1"/>
        <v>2214</v>
      </c>
      <c r="H15" s="14">
        <f t="shared" si="2"/>
        <v>13513</v>
      </c>
      <c r="I15" s="14">
        <v>5398</v>
      </c>
      <c r="J15" s="14">
        <v>718</v>
      </c>
      <c r="K15" s="14">
        <f t="shared" si="3"/>
        <v>4680</v>
      </c>
      <c r="L15" s="14">
        <f t="shared" si="4"/>
        <v>21125</v>
      </c>
      <c r="M15" s="14">
        <f t="shared" si="5"/>
        <v>2932</v>
      </c>
      <c r="N15" s="15">
        <f t="shared" si="6"/>
        <v>18193</v>
      </c>
    </row>
    <row r="16" spans="1:14" ht="26.1" customHeight="1" x14ac:dyDescent="0.2">
      <c r="A16" s="5" t="s">
        <v>24</v>
      </c>
      <c r="B16" s="6">
        <v>18230</v>
      </c>
      <c r="C16" s="6">
        <v>14775</v>
      </c>
      <c r="D16" s="6">
        <v>1343</v>
      </c>
      <c r="E16" s="6">
        <f t="shared" si="0"/>
        <v>34348</v>
      </c>
      <c r="F16" s="6">
        <v>6788</v>
      </c>
      <c r="G16" s="6">
        <f t="shared" si="1"/>
        <v>6788</v>
      </c>
      <c r="H16" s="6">
        <f t="shared" si="2"/>
        <v>27560</v>
      </c>
      <c r="I16" s="6">
        <v>11754</v>
      </c>
      <c r="J16" s="6">
        <v>2349</v>
      </c>
      <c r="K16" s="6">
        <f t="shared" si="3"/>
        <v>9405</v>
      </c>
      <c r="L16" s="6">
        <f t="shared" si="4"/>
        <v>46102</v>
      </c>
      <c r="M16" s="6">
        <f t="shared" si="5"/>
        <v>9137</v>
      </c>
      <c r="N16" s="7">
        <f t="shared" si="6"/>
        <v>36965</v>
      </c>
    </row>
    <row r="17" spans="1:14" ht="26.1" customHeight="1" x14ac:dyDescent="0.2">
      <c r="A17" s="13" t="s">
        <v>25</v>
      </c>
      <c r="B17" s="14">
        <v>18230</v>
      </c>
      <c r="C17" s="14">
        <v>14775</v>
      </c>
      <c r="D17" s="14">
        <v>1343</v>
      </c>
      <c r="E17" s="14">
        <f t="shared" si="0"/>
        <v>34348</v>
      </c>
      <c r="F17" s="14">
        <v>6788</v>
      </c>
      <c r="G17" s="14">
        <f t="shared" si="1"/>
        <v>6788</v>
      </c>
      <c r="H17" s="14">
        <f t="shared" si="2"/>
        <v>27560</v>
      </c>
      <c r="I17" s="14">
        <v>11754</v>
      </c>
      <c r="J17" s="14">
        <v>2349</v>
      </c>
      <c r="K17" s="14">
        <f t="shared" si="3"/>
        <v>9405</v>
      </c>
      <c r="L17" s="14">
        <f t="shared" si="4"/>
        <v>46102</v>
      </c>
      <c r="M17" s="14">
        <f t="shared" si="5"/>
        <v>9137</v>
      </c>
      <c r="N17" s="15">
        <f t="shared" si="6"/>
        <v>36965</v>
      </c>
    </row>
    <row r="18" spans="1:14" ht="26.1" customHeight="1" x14ac:dyDescent="0.2">
      <c r="A18" s="5" t="s">
        <v>26</v>
      </c>
      <c r="B18" s="6">
        <v>23542</v>
      </c>
      <c r="C18" s="6">
        <v>19024</v>
      </c>
      <c r="D18" s="6">
        <v>1343</v>
      </c>
      <c r="E18" s="6">
        <f t="shared" si="0"/>
        <v>43909</v>
      </c>
      <c r="F18" s="6">
        <v>9466</v>
      </c>
      <c r="G18" s="6">
        <f t="shared" si="1"/>
        <v>9466</v>
      </c>
      <c r="H18" s="6">
        <f t="shared" si="2"/>
        <v>34443</v>
      </c>
      <c r="I18" s="6">
        <v>15018</v>
      </c>
      <c r="J18" s="6">
        <v>3519</v>
      </c>
      <c r="K18" s="6">
        <f t="shared" si="3"/>
        <v>11499</v>
      </c>
      <c r="L18" s="6">
        <f t="shared" si="4"/>
        <v>58927</v>
      </c>
      <c r="M18" s="6">
        <f t="shared" si="5"/>
        <v>12985</v>
      </c>
      <c r="N18" s="7">
        <f t="shared" si="6"/>
        <v>45942</v>
      </c>
    </row>
    <row r="19" spans="1:14" ht="26.1" customHeight="1" x14ac:dyDescent="0.2">
      <c r="A19" s="13" t="s">
        <v>27</v>
      </c>
      <c r="B19" s="14">
        <v>26198</v>
      </c>
      <c r="C19" s="14">
        <v>21149</v>
      </c>
      <c r="D19" s="14">
        <v>1343</v>
      </c>
      <c r="E19" s="14">
        <f t="shared" si="0"/>
        <v>48690</v>
      </c>
      <c r="F19" s="14">
        <v>10805</v>
      </c>
      <c r="G19" s="14">
        <f t="shared" si="1"/>
        <v>10805</v>
      </c>
      <c r="H19" s="14">
        <f t="shared" si="2"/>
        <v>37885</v>
      </c>
      <c r="I19" s="14">
        <v>16650</v>
      </c>
      <c r="J19" s="14">
        <v>4104</v>
      </c>
      <c r="K19" s="14">
        <f t="shared" si="3"/>
        <v>12546</v>
      </c>
      <c r="L19" s="14">
        <f t="shared" si="4"/>
        <v>65340</v>
      </c>
      <c r="M19" s="14">
        <f t="shared" si="5"/>
        <v>14909</v>
      </c>
      <c r="N19" s="15">
        <f t="shared" si="6"/>
        <v>50431</v>
      </c>
    </row>
    <row r="20" spans="1:14" ht="26.1" customHeight="1" thickBot="1" x14ac:dyDescent="0.25">
      <c r="A20" s="8" t="s">
        <v>28</v>
      </c>
      <c r="B20" s="9">
        <v>35170</v>
      </c>
      <c r="C20" s="9">
        <v>28327</v>
      </c>
      <c r="D20" s="9">
        <v>1343</v>
      </c>
      <c r="E20" s="9">
        <f t="shared" si="0"/>
        <v>64840</v>
      </c>
      <c r="F20" s="9">
        <v>14418</v>
      </c>
      <c r="G20" s="9">
        <f t="shared" si="1"/>
        <v>14418</v>
      </c>
      <c r="H20" s="9">
        <f t="shared" si="2"/>
        <v>50422</v>
      </c>
      <c r="I20" s="9">
        <v>69083</v>
      </c>
      <c r="J20" s="9">
        <v>22967</v>
      </c>
      <c r="K20" s="9">
        <f t="shared" si="3"/>
        <v>46116</v>
      </c>
      <c r="L20" s="9">
        <f t="shared" si="4"/>
        <v>133923</v>
      </c>
      <c r="M20" s="9">
        <f t="shared" si="5"/>
        <v>37385</v>
      </c>
      <c r="N20" s="10">
        <f t="shared" si="6"/>
        <v>96538</v>
      </c>
    </row>
    <row r="22" spans="1:14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mergeCells count="12">
    <mergeCell ref="A22:N22"/>
    <mergeCell ref="A1:N1"/>
    <mergeCell ref="A2:N2"/>
    <mergeCell ref="A3:N3"/>
    <mergeCell ref="A4:N4"/>
    <mergeCell ref="A5:N5"/>
    <mergeCell ref="A6:A7"/>
    <mergeCell ref="B6:E6"/>
    <mergeCell ref="F6:G6"/>
    <mergeCell ref="H6:H7"/>
    <mergeCell ref="I6:K6"/>
    <mergeCell ref="L6:N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MMyS</vt:lpstr>
      <vt:lpstr>'Tabulador MMyS'!Área_de_impresión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25213</cp:lastModifiedBy>
  <cp:lastPrinted>2017-09-25T18:29:26Z</cp:lastPrinted>
  <dcterms:created xsi:type="dcterms:W3CDTF">2015-10-22T17:24:19Z</dcterms:created>
  <dcterms:modified xsi:type="dcterms:W3CDTF">2018-12-03T18:45:38Z</dcterms:modified>
</cp:coreProperties>
</file>