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ic. Iracema\Documents\2023\INFORMACIÓN PORTAL TRANSPARENCIA\Gastos o Egresos Totales\DESTINO DE LOS RECURSOS FEDERALES POR OBRA\"/>
    </mc:Choice>
  </mc:AlternateContent>
  <xr:revisionPtr revIDLastSave="0" documentId="13_ncr:1_{CEDB3C12-151E-40B4-814D-17D0E0FB7853}" xr6:coauthVersionLast="47" xr6:coauthVersionMax="47" xr10:uidLastSave="{00000000-0000-0000-0000-000000000000}"/>
  <bookViews>
    <workbookView xWindow="-108" yWindow="-108" windowWidth="23256" windowHeight="12576" xr2:uid="{9672CA57-201D-4C8F-AAF7-C156D3BFFD84}"/>
  </bookViews>
  <sheets>
    <sheet name="REC. FED. (FUNCIÓN) 2011-2017" sheetId="1" r:id="rId1"/>
  </sheets>
  <definedNames>
    <definedName name="_xlnm.Print_Area" localSheetId="0">'REC. FED. (FUNCIÓN) 2011-2017'!$A$2:$AE$41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7" i="1" l="1"/>
  <c r="AB37" i="1"/>
  <c r="AA37" i="1"/>
  <c r="Z37" i="1"/>
  <c r="Y37" i="1"/>
  <c r="X37" i="1"/>
  <c r="W37" i="1"/>
  <c r="V37" i="1"/>
  <c r="U37" i="1"/>
  <c r="R37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V22" i="1"/>
  <c r="V19" i="1" s="1"/>
  <c r="AD19" i="1"/>
  <c r="AC19" i="1"/>
  <c r="AB19" i="1"/>
  <c r="AA19" i="1"/>
  <c r="Z19" i="1"/>
  <c r="Y19" i="1"/>
  <c r="X19" i="1"/>
  <c r="W19" i="1"/>
  <c r="U19" i="1"/>
  <c r="T19" i="1"/>
  <c r="S19" i="1"/>
  <c r="R19" i="1"/>
  <c r="Q19" i="1"/>
  <c r="AD11" i="1"/>
  <c r="AB11" i="1"/>
  <c r="Z11" i="1"/>
  <c r="X11" i="1"/>
  <c r="V11" i="1"/>
  <c r="T11" i="1"/>
  <c r="R11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Q9" i="1" l="1"/>
  <c r="U9" i="1"/>
  <c r="AC9" i="1"/>
  <c r="Y9" i="1"/>
  <c r="S9" i="1"/>
  <c r="W9" i="1"/>
  <c r="AA9" i="1"/>
  <c r="V9" i="1"/>
  <c r="AD9" i="1"/>
  <c r="R9" i="1"/>
  <c r="Z9" i="1"/>
  <c r="X9" i="1"/>
  <c r="T9" i="1"/>
  <c r="AB9" i="1"/>
</calcChain>
</file>

<file path=xl/sharedStrings.xml><?xml version="1.0" encoding="utf-8"?>
<sst xmlns="http://schemas.openxmlformats.org/spreadsheetml/2006/main" count="64" uniqueCount="40">
  <si>
    <t>DESTINO DE LOS RECURSOS FEDERALIZADOS POR CLASIFICACION FUNCIONAL</t>
  </si>
  <si>
    <t>( Miles de Pesos )</t>
  </si>
  <si>
    <t>FUNCIÓN</t>
  </si>
  <si>
    <t>2012</t>
  </si>
  <si>
    <t>2013</t>
  </si>
  <si>
    <t>2014</t>
  </si>
  <si>
    <t>2015</t>
  </si>
  <si>
    <t>2016</t>
  </si>
  <si>
    <t>2017</t>
  </si>
  <si>
    <t>FISE</t>
  </si>
  <si>
    <t>PAFEF</t>
  </si>
  <si>
    <t>FIES</t>
  </si>
  <si>
    <t>FAFEF</t>
  </si>
  <si>
    <t>TOTAL</t>
  </si>
  <si>
    <t>Gobierno</t>
  </si>
  <si>
    <t>Justicia</t>
  </si>
  <si>
    <t>Coordinación de la Política de Gobierno</t>
  </si>
  <si>
    <t>Asuntos Financiarios y Hacendarios</t>
  </si>
  <si>
    <t>Asuntos de Orden Público y Seguridad</t>
  </si>
  <si>
    <t>Otros Servicios Generales</t>
  </si>
  <si>
    <t>Desarrollo Social</t>
  </si>
  <si>
    <t>Protección Ambiental</t>
  </si>
  <si>
    <t>Vivienda y Servicios a la Comunidad</t>
  </si>
  <si>
    <t>Recreación, Cultura y Otras Manifestaciones Sociales</t>
  </si>
  <si>
    <t>Educación</t>
  </si>
  <si>
    <t>Salud</t>
  </si>
  <si>
    <t>Otros Asuntos Sociales</t>
  </si>
  <si>
    <t>Protección Social</t>
  </si>
  <si>
    <t>Desarrollo Económico</t>
  </si>
  <si>
    <t>Asuntos Económicos, Comerciales y Laborales en General</t>
  </si>
  <si>
    <t>Combustibles y Energia</t>
  </si>
  <si>
    <t>Turismo</t>
  </si>
  <si>
    <t>Agropecuaria, Silvicultura, Pesca y Caza</t>
  </si>
  <si>
    <t>Transporte</t>
  </si>
  <si>
    <t>Comunicaciones</t>
  </si>
  <si>
    <t>Otras Industrias y Otros Asuntos Económicos</t>
  </si>
  <si>
    <t>Otras Finalidades del Sector Público</t>
  </si>
  <si>
    <t>Transacciones de la Deuda Pública/Costo Financiero de la Deuda</t>
  </si>
  <si>
    <t>Transferencias, Participaciones y Aportaciones entre Diferentes Niveles y Ordenes de Gobierno</t>
  </si>
  <si>
    <t>Legislación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</si>
</sst>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b/>
      <u/>
      <sz val="9"/>
      <color theme="0"/>
      <name val="Arial"/>
      <family val="2"/>
    </font>
    <font>
      <b/>
      <u/>
      <sz val="9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BD8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7" fillId="0" borderId="0" xfId="1" applyFont="1" applyAlignment="1">
      <alignment vertical="center" wrapText="1"/>
    </xf>
    <xf numFmtId="164" fontId="2" fillId="0" borderId="0" xfId="3" applyNumberFormat="1" applyAlignment="1">
      <alignment horizontal="center" vertical="center"/>
    </xf>
    <xf numFmtId="0" fontId="4" fillId="0" borderId="0" xfId="1" applyFont="1" applyAlignment="1">
      <alignment horizontal="center" vertical="center"/>
    </xf>
    <xf numFmtId="49" fontId="5" fillId="2" borderId="5" xfId="2" applyNumberFormat="1" applyFont="1" applyFill="1" applyBorder="1" applyAlignment="1">
      <alignment horizontal="center" vertical="center" wrapText="1"/>
    </xf>
    <xf numFmtId="49" fontId="5" fillId="2" borderId="6" xfId="2" applyNumberFormat="1" applyFont="1" applyFill="1" applyBorder="1" applyAlignment="1">
      <alignment horizontal="center" vertical="center" wrapText="1"/>
    </xf>
    <xf numFmtId="0" fontId="11" fillId="3" borderId="12" xfId="1" applyFont="1" applyFill="1" applyBorder="1" applyAlignment="1">
      <alignment horizontal="left" vertical="center"/>
    </xf>
    <xf numFmtId="3" fontId="11" fillId="3" borderId="13" xfId="1" applyNumberFormat="1" applyFont="1" applyFill="1" applyBorder="1" applyAlignment="1">
      <alignment horizontal="right" vertical="center"/>
    </xf>
    <xf numFmtId="3" fontId="11" fillId="3" borderId="14" xfId="1" applyNumberFormat="1" applyFont="1" applyFill="1" applyBorder="1" applyAlignment="1">
      <alignment horizontal="right" vertical="center"/>
    </xf>
    <xf numFmtId="3" fontId="11" fillId="3" borderId="15" xfId="1" applyNumberFormat="1" applyFont="1" applyFill="1" applyBorder="1" applyAlignment="1">
      <alignment horizontal="right" vertical="center"/>
    </xf>
    <xf numFmtId="3" fontId="11" fillId="3" borderId="12" xfId="1" applyNumberFormat="1" applyFont="1" applyFill="1" applyBorder="1" applyAlignment="1">
      <alignment horizontal="right" vertical="center"/>
    </xf>
    <xf numFmtId="0" fontId="4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right" vertical="center"/>
    </xf>
    <xf numFmtId="0" fontId="4" fillId="0" borderId="14" xfId="1" applyFont="1" applyBorder="1" applyAlignment="1">
      <alignment horizontal="right" vertical="center"/>
    </xf>
    <xf numFmtId="0" fontId="4" fillId="0" borderId="15" xfId="1" applyFont="1" applyBorder="1" applyAlignment="1">
      <alignment horizontal="right" vertical="center"/>
    </xf>
    <xf numFmtId="0" fontId="4" fillId="0" borderId="12" xfId="1" applyFont="1" applyBorder="1" applyAlignment="1">
      <alignment horizontal="right" vertical="center"/>
    </xf>
    <xf numFmtId="0" fontId="3" fillId="4" borderId="12" xfId="1" applyFont="1" applyFill="1" applyBorder="1" applyAlignment="1">
      <alignment vertical="center" wrapText="1"/>
    </xf>
    <xf numFmtId="3" fontId="12" fillId="4" borderId="13" xfId="1" applyNumberFormat="1" applyFont="1" applyFill="1" applyBorder="1" applyAlignment="1">
      <alignment vertical="center" wrapText="1"/>
    </xf>
    <xf numFmtId="3" fontId="12" fillId="4" borderId="14" xfId="1" applyNumberFormat="1" applyFont="1" applyFill="1" applyBorder="1" applyAlignment="1">
      <alignment vertical="center" wrapText="1"/>
    </xf>
    <xf numFmtId="3" fontId="12" fillId="4" borderId="15" xfId="1" applyNumberFormat="1" applyFont="1" applyFill="1" applyBorder="1" applyAlignment="1">
      <alignment vertical="center" wrapText="1"/>
    </xf>
    <xf numFmtId="3" fontId="12" fillId="4" borderId="12" xfId="1" applyNumberFormat="1" applyFont="1" applyFill="1" applyBorder="1" applyAlignment="1">
      <alignment vertical="center" wrapText="1"/>
    </xf>
    <xf numFmtId="0" fontId="4" fillId="0" borderId="12" xfId="1" applyFont="1" applyBorder="1" applyAlignment="1">
      <alignment vertical="center" wrapText="1"/>
    </xf>
    <xf numFmtId="3" fontId="4" fillId="0" borderId="13" xfId="1" applyNumberFormat="1" applyFont="1" applyBorder="1" applyAlignment="1">
      <alignment horizontal="right" vertical="center"/>
    </xf>
    <xf numFmtId="3" fontId="4" fillId="0" borderId="14" xfId="1" applyNumberFormat="1" applyFont="1" applyBorder="1" applyAlignment="1">
      <alignment vertical="center" wrapText="1"/>
    </xf>
    <xf numFmtId="3" fontId="4" fillId="0" borderId="15" xfId="1" applyNumberFormat="1" applyFont="1" applyBorder="1" applyAlignment="1">
      <alignment vertical="center" wrapText="1"/>
    </xf>
    <xf numFmtId="3" fontId="4" fillId="0" borderId="12" xfId="1" applyNumberFormat="1" applyFont="1" applyBorder="1" applyAlignment="1">
      <alignment horizontal="right" vertical="center"/>
    </xf>
    <xf numFmtId="3" fontId="4" fillId="0" borderId="14" xfId="1" applyNumberFormat="1" applyFont="1" applyBorder="1" applyAlignment="1">
      <alignment horizontal="center" vertical="center"/>
    </xf>
    <xf numFmtId="3" fontId="4" fillId="0" borderId="15" xfId="1" applyNumberFormat="1" applyFont="1" applyBorder="1" applyAlignment="1">
      <alignment horizontal="center" vertical="center"/>
    </xf>
    <xf numFmtId="3" fontId="12" fillId="0" borderId="13" xfId="1" applyNumberFormat="1" applyFont="1" applyBorder="1" applyAlignment="1">
      <alignment vertical="center" wrapText="1"/>
    </xf>
    <xf numFmtId="3" fontId="12" fillId="0" borderId="14" xfId="1" applyNumberFormat="1" applyFont="1" applyBorder="1" applyAlignment="1">
      <alignment vertical="center" wrapText="1"/>
    </xf>
    <xf numFmtId="3" fontId="12" fillId="0" borderId="15" xfId="1" applyNumberFormat="1" applyFont="1" applyBorder="1" applyAlignment="1">
      <alignment vertical="center" wrapText="1"/>
    </xf>
    <xf numFmtId="3" fontId="4" fillId="0" borderId="13" xfId="1" applyNumberFormat="1" applyFont="1" applyBorder="1" applyAlignment="1">
      <alignment vertical="center" wrapText="1"/>
    </xf>
    <xf numFmtId="3" fontId="4" fillId="0" borderId="12" xfId="1" applyNumberFormat="1" applyFont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3" fontId="4" fillId="0" borderId="16" xfId="1" applyNumberFormat="1" applyFont="1" applyBorder="1" applyAlignment="1">
      <alignment vertical="center" wrapText="1"/>
    </xf>
    <xf numFmtId="3" fontId="12" fillId="0" borderId="17" xfId="1" applyNumberFormat="1" applyFont="1" applyBorder="1" applyAlignment="1">
      <alignment vertical="center" wrapText="1"/>
    </xf>
    <xf numFmtId="3" fontId="4" fillId="0" borderId="18" xfId="1" applyNumberFormat="1" applyFont="1" applyBorder="1" applyAlignment="1">
      <alignment vertical="center" wrapText="1"/>
    </xf>
    <xf numFmtId="3" fontId="4" fillId="0" borderId="17" xfId="1" applyNumberFormat="1" applyFont="1" applyBorder="1" applyAlignment="1">
      <alignment vertical="center" wrapText="1"/>
    </xf>
    <xf numFmtId="3" fontId="4" fillId="0" borderId="19" xfId="1" applyNumberFormat="1" applyFont="1" applyBorder="1" applyAlignment="1">
      <alignment vertical="center" wrapText="1"/>
    </xf>
    <xf numFmtId="3" fontId="4" fillId="0" borderId="7" xfId="1" applyNumberFormat="1" applyFont="1" applyBorder="1" applyAlignment="1">
      <alignment vertical="center" wrapText="1"/>
    </xf>
    <xf numFmtId="0" fontId="8" fillId="0" borderId="0" xfId="1" applyFont="1" applyAlignment="1">
      <alignment horizontal="center"/>
    </xf>
    <xf numFmtId="49" fontId="5" fillId="2" borderId="1" xfId="2" applyNumberFormat="1" applyFont="1" applyFill="1" applyBorder="1" applyAlignment="1">
      <alignment horizontal="center" vertical="center" wrapText="1"/>
    </xf>
    <xf numFmtId="49" fontId="5" fillId="2" borderId="2" xfId="2" applyNumberFormat="1" applyFont="1" applyFill="1" applyBorder="1" applyAlignment="1">
      <alignment horizontal="center" vertical="center" wrapText="1"/>
    </xf>
    <xf numFmtId="49" fontId="5" fillId="2" borderId="3" xfId="2" applyNumberFormat="1" applyFont="1" applyFill="1" applyBorder="1" applyAlignment="1">
      <alignment horizontal="center" vertical="center" wrapText="1"/>
    </xf>
    <xf numFmtId="49" fontId="5" fillId="2" borderId="4" xfId="2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49" fontId="5" fillId="2" borderId="2" xfId="2" applyNumberFormat="1" applyFont="1" applyFill="1" applyBorder="1" applyAlignment="1">
      <alignment horizontal="center" vertical="center" wrapText="1"/>
    </xf>
    <xf numFmtId="49" fontId="5" fillId="2" borderId="3" xfId="2" applyNumberFormat="1" applyFont="1" applyFill="1" applyBorder="1" applyAlignment="1">
      <alignment horizontal="center" vertical="center" wrapText="1"/>
    </xf>
    <xf numFmtId="49" fontId="5" fillId="2" borderId="4" xfId="2" applyNumberFormat="1" applyFont="1" applyFill="1" applyBorder="1" applyAlignment="1">
      <alignment horizontal="center" vertical="center" wrapText="1"/>
    </xf>
    <xf numFmtId="49" fontId="5" fillId="2" borderId="8" xfId="2" applyNumberFormat="1" applyFont="1" applyFill="1" applyBorder="1" applyAlignment="1">
      <alignment horizontal="center" vertical="center" wrapText="1"/>
    </xf>
  </cellXfs>
  <cellStyles count="4">
    <cellStyle name="Millares 10" xfId="3" xr:uid="{973B0FE8-7078-4FEA-BA8A-105C696F1C56}"/>
    <cellStyle name="Normal" xfId="0" builtinId="0"/>
    <cellStyle name="Normal 10" xfId="1" xr:uid="{AB76B432-A825-42E1-9ABB-3F07A167CB12}"/>
    <cellStyle name="Normal 2" xfId="2" xr:uid="{43596A9F-E0F0-4D7A-A989-F8C3DEAD8B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521571</xdr:colOff>
      <xdr:row>1</xdr:row>
      <xdr:rowOff>3</xdr:rowOff>
    </xdr:from>
    <xdr:to>
      <xdr:col>29</xdr:col>
      <xdr:colOff>557289</xdr:colOff>
      <xdr:row>3</xdr:row>
      <xdr:rowOff>19157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7F8314-7A3C-4CA4-9C78-3CA6AE11E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75603" y="172068"/>
          <a:ext cx="2481492" cy="498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657AB-B0AC-42F5-BDDE-FAF7B9DD02DA}">
  <sheetPr codeName="Hoja1">
    <pageSetUpPr fitToPage="1"/>
  </sheetPr>
  <dimension ref="B2:AD86"/>
  <sheetViews>
    <sheetView showGridLines="0" tabSelected="1" view="pageBreakPreview" zoomScale="62" zoomScaleNormal="76" zoomScaleSheetLayoutView="62" workbookViewId="0">
      <pane xSplit="2" topLeftCell="Q1" activePane="topRight" state="frozen"/>
      <selection activeCell="K16" sqref="K16"/>
      <selection pane="topRight" activeCell="AI15" sqref="AI15"/>
    </sheetView>
  </sheetViews>
  <sheetFormatPr baseColWidth="10" defaultColWidth="11.44140625" defaultRowHeight="13.2" x14ac:dyDescent="0.3"/>
  <cols>
    <col min="1" max="1" width="11.44140625" style="1"/>
    <col min="2" max="2" width="65.6640625" style="1" bestFit="1" customWidth="1"/>
    <col min="3" max="3" width="7.6640625" style="1" hidden="1" customWidth="1"/>
    <col min="4" max="4" width="12" style="1" hidden="1" customWidth="1"/>
    <col min="5" max="5" width="8.44140625" style="1" hidden="1" customWidth="1"/>
    <col min="6" max="6" width="10" style="1" hidden="1" customWidth="1"/>
    <col min="7" max="7" width="12.109375" style="1" hidden="1" customWidth="1"/>
    <col min="8" max="8" width="6.109375" style="1" hidden="1" customWidth="1"/>
    <col min="9" max="9" width="9.88671875" style="1" hidden="1" customWidth="1"/>
    <col min="10" max="10" width="5" style="1" hidden="1" customWidth="1"/>
    <col min="11" max="11" width="4.6640625" style="1" hidden="1" customWidth="1"/>
    <col min="12" max="12" width="11.88671875" style="1" hidden="1" customWidth="1"/>
    <col min="13" max="13" width="15.5546875" style="1" hidden="1" customWidth="1"/>
    <col min="14" max="14" width="15.88671875" style="1" hidden="1" customWidth="1"/>
    <col min="15" max="15" width="13.33203125" style="1" hidden="1" customWidth="1"/>
    <col min="16" max="16" width="13.5546875" style="1" hidden="1" customWidth="1"/>
    <col min="17" max="17" width="10.88671875" style="1" customWidth="1"/>
    <col min="18" max="21" width="8.5546875" style="1" bestFit="1" customWidth="1"/>
    <col min="22" max="22" width="8.109375" style="1" bestFit="1" customWidth="1"/>
    <col min="23" max="23" width="8.5546875" style="1" bestFit="1" customWidth="1"/>
    <col min="24" max="24" width="9.109375" style="1" bestFit="1" customWidth="1"/>
    <col min="25" max="25" width="8.5546875" style="1" bestFit="1" customWidth="1"/>
    <col min="26" max="26" width="9.44140625" style="1" bestFit="1" customWidth="1"/>
    <col min="27" max="27" width="8.109375" style="1" bestFit="1" customWidth="1"/>
    <col min="28" max="28" width="9.44140625" style="1" bestFit="1" customWidth="1"/>
    <col min="29" max="29" width="8.5546875" style="1" bestFit="1" customWidth="1"/>
    <col min="30" max="30" width="9.44140625" style="1" bestFit="1" customWidth="1"/>
    <col min="31" max="16384" width="11.44140625" style="1"/>
  </cols>
  <sheetData>
    <row r="2" spans="2:30" ht="24.6" customHeight="1" x14ac:dyDescent="0.25"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</row>
    <row r="3" spans="2:30" x14ac:dyDescent="0.3">
      <c r="B3" s="12" t="s">
        <v>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2:30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2:30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2:30" ht="12.75" customHeight="1" x14ac:dyDescent="0.3">
      <c r="B6" s="50" t="s">
        <v>2</v>
      </c>
      <c r="C6" s="51">
        <v>2005</v>
      </c>
      <c r="D6" s="52"/>
      <c r="E6" s="53"/>
      <c r="F6" s="51">
        <v>2006</v>
      </c>
      <c r="G6" s="52"/>
      <c r="H6" s="53"/>
      <c r="I6" s="51">
        <v>2007</v>
      </c>
      <c r="J6" s="52"/>
      <c r="K6" s="53"/>
      <c r="L6" s="51">
        <v>2008</v>
      </c>
      <c r="M6" s="52"/>
      <c r="N6" s="53"/>
      <c r="O6" s="51">
        <v>2009</v>
      </c>
      <c r="P6" s="52"/>
      <c r="Q6" s="51">
        <v>2011</v>
      </c>
      <c r="R6" s="53"/>
      <c r="S6" s="51" t="s">
        <v>3</v>
      </c>
      <c r="T6" s="53"/>
      <c r="U6" s="13" t="s">
        <v>4</v>
      </c>
      <c r="V6" s="14"/>
      <c r="W6" s="13" t="s">
        <v>5</v>
      </c>
      <c r="X6" s="14"/>
      <c r="Y6" s="13" t="s">
        <v>6</v>
      </c>
      <c r="Z6" s="14"/>
      <c r="AA6" s="13" t="s">
        <v>7</v>
      </c>
      <c r="AB6" s="14"/>
      <c r="AC6" s="13" t="s">
        <v>8</v>
      </c>
      <c r="AD6" s="14"/>
    </row>
    <row r="7" spans="2:30" ht="26.4" x14ac:dyDescent="0.3">
      <c r="B7" s="54"/>
      <c r="C7" s="55" t="s">
        <v>9</v>
      </c>
      <c r="D7" s="56" t="s">
        <v>10</v>
      </c>
      <c r="E7" s="57" t="s">
        <v>11</v>
      </c>
      <c r="F7" s="55" t="s">
        <v>9</v>
      </c>
      <c r="G7" s="56" t="s">
        <v>10</v>
      </c>
      <c r="H7" s="57" t="s">
        <v>11</v>
      </c>
      <c r="I7" s="55" t="s">
        <v>9</v>
      </c>
      <c r="J7" s="56" t="s">
        <v>12</v>
      </c>
      <c r="K7" s="57" t="s">
        <v>11</v>
      </c>
      <c r="L7" s="55" t="s">
        <v>9</v>
      </c>
      <c r="M7" s="56" t="s">
        <v>12</v>
      </c>
      <c r="N7" s="57" t="s">
        <v>11</v>
      </c>
      <c r="O7" s="55" t="s">
        <v>9</v>
      </c>
      <c r="P7" s="56" t="s">
        <v>12</v>
      </c>
      <c r="Q7" s="55" t="s">
        <v>9</v>
      </c>
      <c r="R7" s="57" t="s">
        <v>12</v>
      </c>
      <c r="S7" s="55" t="s">
        <v>9</v>
      </c>
      <c r="T7" s="57" t="s">
        <v>12</v>
      </c>
      <c r="U7" s="58" t="s">
        <v>9</v>
      </c>
      <c r="V7" s="57" t="s">
        <v>12</v>
      </c>
      <c r="W7" s="58" t="s">
        <v>9</v>
      </c>
      <c r="X7" s="57" t="s">
        <v>12</v>
      </c>
      <c r="Y7" s="58" t="s">
        <v>9</v>
      </c>
      <c r="Z7" s="57" t="s">
        <v>12</v>
      </c>
      <c r="AA7" s="58" t="s">
        <v>9</v>
      </c>
      <c r="AB7" s="57" t="s">
        <v>12</v>
      </c>
      <c r="AC7" s="58" t="s">
        <v>9</v>
      </c>
      <c r="AD7" s="57" t="s">
        <v>12</v>
      </c>
    </row>
    <row r="8" spans="2:30" x14ac:dyDescent="0.3">
      <c r="B8" s="3"/>
      <c r="C8" s="4"/>
      <c r="D8" s="5"/>
      <c r="E8" s="6"/>
      <c r="F8" s="4"/>
      <c r="G8" s="5"/>
      <c r="H8" s="6"/>
      <c r="I8" s="4"/>
      <c r="J8" s="5"/>
      <c r="K8" s="6"/>
      <c r="L8" s="4"/>
      <c r="M8" s="5"/>
      <c r="N8" s="6"/>
      <c r="O8" s="4"/>
      <c r="P8" s="5"/>
      <c r="Q8" s="4"/>
      <c r="R8" s="6"/>
      <c r="S8" s="4"/>
      <c r="T8" s="6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2:30" x14ac:dyDescent="0.3">
      <c r="B9" s="15" t="s">
        <v>13</v>
      </c>
      <c r="C9" s="16" t="e">
        <f>#REF!+#REF!+#REF!+#REF!</f>
        <v>#REF!</v>
      </c>
      <c r="D9" s="17" t="e">
        <f>#REF!+#REF!+#REF!+#REF!</f>
        <v>#REF!</v>
      </c>
      <c r="E9" s="18" t="e">
        <f>#REF!+#REF!+#REF!</f>
        <v>#REF!</v>
      </c>
      <c r="F9" s="16" t="e">
        <f>#REF!+#REF!+#REF!+#REF!</f>
        <v>#REF!</v>
      </c>
      <c r="G9" s="17" t="e">
        <f>#REF!+#REF!+#REF!+#REF!</f>
        <v>#REF!</v>
      </c>
      <c r="H9" s="18" t="e">
        <f>#REF!+#REF!+#REF!</f>
        <v>#REF!</v>
      </c>
      <c r="I9" s="16" t="e">
        <f>#REF!+#REF!+#REF!+#REF!</f>
        <v>#REF!</v>
      </c>
      <c r="J9" s="17" t="e">
        <f>#REF!+#REF!+#REF!+#REF!</f>
        <v>#REF!</v>
      </c>
      <c r="K9" s="18" t="e">
        <f>#REF!+#REF!+#REF!</f>
        <v>#REF!</v>
      </c>
      <c r="L9" s="16" t="e">
        <f>#REF!+#REF!+#REF!+#REF!</f>
        <v>#REF!</v>
      </c>
      <c r="M9" s="17" t="e">
        <f>#REF!+#REF!+#REF!+#REF!</f>
        <v>#REF!</v>
      </c>
      <c r="N9" s="18" t="e">
        <f>#REF!+#REF!+#REF!</f>
        <v>#REF!</v>
      </c>
      <c r="O9" s="16" t="e">
        <f>#REF!+#REF!+#REF!+#REF!</f>
        <v>#REF!</v>
      </c>
      <c r="P9" s="17" t="e">
        <f>#REF!+#REF!+#REF!+#REF!</f>
        <v>#REF!</v>
      </c>
      <c r="Q9" s="16">
        <f t="shared" ref="Q9:AD9" si="0">Q11+Q19+Q28+Q37</f>
        <v>115225</v>
      </c>
      <c r="R9" s="18">
        <f t="shared" si="0"/>
        <v>401442</v>
      </c>
      <c r="S9" s="16">
        <f t="shared" si="0"/>
        <v>766895</v>
      </c>
      <c r="T9" s="18">
        <f t="shared" si="0"/>
        <v>823492</v>
      </c>
      <c r="U9" s="19">
        <f t="shared" si="0"/>
        <v>397575</v>
      </c>
      <c r="V9" s="19">
        <f t="shared" si="0"/>
        <v>759194</v>
      </c>
      <c r="W9" s="19">
        <f t="shared" si="0"/>
        <v>673279</v>
      </c>
      <c r="X9" s="19">
        <f t="shared" si="0"/>
        <v>1166710</v>
      </c>
      <c r="Y9" s="19">
        <f t="shared" si="0"/>
        <v>396313</v>
      </c>
      <c r="Z9" s="19">
        <f t="shared" si="0"/>
        <v>1057910</v>
      </c>
      <c r="AA9" s="19">
        <f t="shared" si="0"/>
        <v>512364</v>
      </c>
      <c r="AB9" s="19">
        <f t="shared" si="0"/>
        <v>1310742</v>
      </c>
      <c r="AC9" s="19">
        <f t="shared" si="0"/>
        <v>239894</v>
      </c>
      <c r="AD9" s="19">
        <f t="shared" si="0"/>
        <v>1416212</v>
      </c>
    </row>
    <row r="10" spans="2:30" s="7" customFormat="1" x14ac:dyDescent="0.3">
      <c r="B10" s="20"/>
      <c r="C10" s="21"/>
      <c r="D10" s="22"/>
      <c r="E10" s="23"/>
      <c r="F10" s="21"/>
      <c r="G10" s="22"/>
      <c r="H10" s="23"/>
      <c r="I10" s="21"/>
      <c r="J10" s="22"/>
      <c r="K10" s="23"/>
      <c r="L10" s="21"/>
      <c r="M10" s="22"/>
      <c r="N10" s="23"/>
      <c r="O10" s="21"/>
      <c r="P10" s="22"/>
      <c r="Q10" s="21"/>
      <c r="R10" s="23"/>
      <c r="S10" s="21"/>
      <c r="T10" s="23"/>
      <c r="U10" s="24"/>
      <c r="V10" s="24"/>
      <c r="W10" s="24"/>
      <c r="X10" s="24"/>
      <c r="Y10" s="24"/>
      <c r="Z10" s="24"/>
      <c r="AA10" s="24"/>
      <c r="AB10" s="24"/>
      <c r="AC10" s="24"/>
      <c r="AD10" s="24"/>
    </row>
    <row r="11" spans="2:30" x14ac:dyDescent="0.3">
      <c r="B11" s="25" t="s">
        <v>14</v>
      </c>
      <c r="C11" s="26"/>
      <c r="D11" s="27"/>
      <c r="E11" s="28"/>
      <c r="F11" s="26"/>
      <c r="G11" s="27"/>
      <c r="H11" s="28"/>
      <c r="I11" s="26"/>
      <c r="J11" s="27"/>
      <c r="K11" s="28"/>
      <c r="L11" s="26"/>
      <c r="M11" s="27"/>
      <c r="N11" s="28"/>
      <c r="O11" s="26"/>
      <c r="P11" s="27"/>
      <c r="Q11" s="26"/>
      <c r="R11" s="28">
        <f>SUM(R12:R17)</f>
        <v>24447</v>
      </c>
      <c r="S11" s="26"/>
      <c r="T11" s="28">
        <f>SUM(T12:T17)</f>
        <v>92452</v>
      </c>
      <c r="U11" s="29"/>
      <c r="V11" s="28">
        <f>SUM(V12:V17)</f>
        <v>103050</v>
      </c>
      <c r="W11" s="29"/>
      <c r="X11" s="28">
        <f>SUM(X12:X17)</f>
        <v>94521</v>
      </c>
      <c r="Y11" s="29"/>
      <c r="Z11" s="28">
        <f>SUM(Z12:Z17)</f>
        <v>80715</v>
      </c>
      <c r="AA11" s="29"/>
      <c r="AB11" s="28">
        <f>SUM(AB12:AB17)</f>
        <v>84274</v>
      </c>
      <c r="AC11" s="29"/>
      <c r="AD11" s="28">
        <f>SUM(AD12:AD17)</f>
        <v>127262</v>
      </c>
    </row>
    <row r="12" spans="2:30" x14ac:dyDescent="0.3">
      <c r="B12" s="30" t="s">
        <v>39</v>
      </c>
      <c r="C12" s="31"/>
      <c r="D12" s="32"/>
      <c r="E12" s="33"/>
      <c r="F12" s="31"/>
      <c r="G12" s="32"/>
      <c r="H12" s="33"/>
      <c r="I12" s="31"/>
      <c r="J12" s="32"/>
      <c r="K12" s="33"/>
      <c r="L12" s="31"/>
      <c r="M12" s="32"/>
      <c r="N12" s="33"/>
      <c r="O12" s="31"/>
      <c r="P12" s="32"/>
      <c r="Q12" s="31"/>
      <c r="R12" s="33"/>
      <c r="S12" s="31"/>
      <c r="T12" s="33"/>
      <c r="U12" s="34"/>
      <c r="V12" s="34">
        <v>35469</v>
      </c>
      <c r="W12" s="34"/>
      <c r="X12" s="34">
        <v>45408</v>
      </c>
      <c r="Y12" s="34"/>
      <c r="Z12" s="34">
        <v>36728</v>
      </c>
      <c r="AA12" s="34"/>
      <c r="AB12" s="34">
        <v>38257</v>
      </c>
      <c r="AC12" s="34"/>
      <c r="AD12" s="34">
        <v>7866</v>
      </c>
    </row>
    <row r="13" spans="2:30" x14ac:dyDescent="0.3">
      <c r="B13" s="30" t="s">
        <v>15</v>
      </c>
      <c r="C13" s="31"/>
      <c r="D13" s="32"/>
      <c r="E13" s="33"/>
      <c r="F13" s="31"/>
      <c r="G13" s="32"/>
      <c r="H13" s="33"/>
      <c r="I13" s="31"/>
      <c r="J13" s="32"/>
      <c r="K13" s="33"/>
      <c r="L13" s="31"/>
      <c r="M13" s="32"/>
      <c r="N13" s="33"/>
      <c r="O13" s="31"/>
      <c r="P13" s="32"/>
      <c r="Q13" s="31"/>
      <c r="R13" s="33"/>
      <c r="S13" s="31"/>
      <c r="T13" s="33"/>
      <c r="U13" s="34"/>
      <c r="V13" s="34"/>
      <c r="W13" s="34"/>
      <c r="X13" s="34"/>
      <c r="Y13" s="34"/>
      <c r="Z13" s="34"/>
      <c r="AA13" s="34"/>
      <c r="AB13" s="34"/>
      <c r="AC13" s="34"/>
      <c r="AD13" s="34"/>
    </row>
    <row r="14" spans="2:30" x14ac:dyDescent="0.3">
      <c r="B14" s="30" t="s">
        <v>16</v>
      </c>
      <c r="C14" s="31"/>
      <c r="D14" s="32"/>
      <c r="E14" s="33"/>
      <c r="F14" s="31"/>
      <c r="G14" s="32"/>
      <c r="H14" s="33"/>
      <c r="I14" s="31"/>
      <c r="J14" s="32"/>
      <c r="K14" s="33"/>
      <c r="L14" s="31"/>
      <c r="M14" s="32"/>
      <c r="N14" s="33"/>
      <c r="O14" s="31"/>
      <c r="P14" s="32"/>
      <c r="Q14" s="31"/>
      <c r="R14" s="33">
        <v>16124</v>
      </c>
      <c r="S14" s="31"/>
      <c r="T14" s="33">
        <v>92152</v>
      </c>
      <c r="U14" s="34"/>
      <c r="V14" s="34">
        <v>12456</v>
      </c>
      <c r="W14" s="34"/>
      <c r="X14" s="34">
        <v>16429</v>
      </c>
      <c r="Y14" s="34"/>
      <c r="Z14" s="34">
        <v>14612</v>
      </c>
      <c r="AA14" s="34"/>
      <c r="AB14" s="34">
        <v>18178</v>
      </c>
      <c r="AC14" s="34"/>
      <c r="AD14" s="34">
        <v>49883</v>
      </c>
    </row>
    <row r="15" spans="2:30" x14ac:dyDescent="0.3">
      <c r="B15" s="30" t="s">
        <v>17</v>
      </c>
      <c r="C15" s="31"/>
      <c r="D15" s="32"/>
      <c r="E15" s="33"/>
      <c r="F15" s="31"/>
      <c r="G15" s="32"/>
      <c r="H15" s="33"/>
      <c r="I15" s="31"/>
      <c r="J15" s="32"/>
      <c r="K15" s="33"/>
      <c r="L15" s="31"/>
      <c r="M15" s="32"/>
      <c r="N15" s="33"/>
      <c r="O15" s="31"/>
      <c r="P15" s="32"/>
      <c r="Q15" s="31"/>
      <c r="R15" s="33"/>
      <c r="S15" s="31"/>
      <c r="T15" s="33"/>
      <c r="U15" s="34"/>
      <c r="V15" s="34">
        <v>27765</v>
      </c>
      <c r="W15" s="34"/>
      <c r="X15" s="34"/>
      <c r="Y15" s="34"/>
      <c r="Z15" s="34"/>
      <c r="AA15" s="34"/>
      <c r="AB15" s="34"/>
      <c r="AC15" s="34"/>
      <c r="AD15" s="34">
        <v>31316</v>
      </c>
    </row>
    <row r="16" spans="2:30" x14ac:dyDescent="0.3">
      <c r="B16" s="30" t="s">
        <v>18</v>
      </c>
      <c r="C16" s="31"/>
      <c r="D16" s="32"/>
      <c r="E16" s="33"/>
      <c r="F16" s="31"/>
      <c r="G16" s="32"/>
      <c r="H16" s="33"/>
      <c r="I16" s="31"/>
      <c r="J16" s="32"/>
      <c r="K16" s="33"/>
      <c r="L16" s="31"/>
      <c r="M16" s="32"/>
      <c r="N16" s="33"/>
      <c r="O16" s="31"/>
      <c r="P16" s="32"/>
      <c r="Q16" s="31"/>
      <c r="R16" s="33">
        <v>8323</v>
      </c>
      <c r="S16" s="31"/>
      <c r="T16" s="33">
        <v>300</v>
      </c>
      <c r="U16" s="34"/>
      <c r="V16" s="34">
        <v>10439</v>
      </c>
      <c r="W16" s="34"/>
      <c r="X16" s="34">
        <v>11461</v>
      </c>
      <c r="Y16" s="34"/>
      <c r="Z16" s="34">
        <v>8784</v>
      </c>
      <c r="AA16" s="34"/>
      <c r="AB16" s="34">
        <v>8270</v>
      </c>
      <c r="AC16" s="34"/>
      <c r="AD16" s="34">
        <v>8976</v>
      </c>
    </row>
    <row r="17" spans="2:30" x14ac:dyDescent="0.3">
      <c r="B17" s="30" t="s">
        <v>19</v>
      </c>
      <c r="C17" s="31"/>
      <c r="D17" s="32"/>
      <c r="E17" s="33"/>
      <c r="F17" s="31"/>
      <c r="G17" s="32"/>
      <c r="H17" s="33"/>
      <c r="I17" s="31"/>
      <c r="J17" s="32"/>
      <c r="K17" s="33"/>
      <c r="L17" s="31"/>
      <c r="M17" s="32"/>
      <c r="N17" s="33"/>
      <c r="O17" s="31"/>
      <c r="P17" s="32"/>
      <c r="Q17" s="31"/>
      <c r="R17" s="33"/>
      <c r="S17" s="31"/>
      <c r="T17" s="33"/>
      <c r="U17" s="34"/>
      <c r="V17" s="34">
        <v>16921</v>
      </c>
      <c r="W17" s="34"/>
      <c r="X17" s="34">
        <v>21223</v>
      </c>
      <c r="Y17" s="34"/>
      <c r="Z17" s="34">
        <v>20591</v>
      </c>
      <c r="AA17" s="34"/>
      <c r="AB17" s="34">
        <v>19569</v>
      </c>
      <c r="AC17" s="34"/>
      <c r="AD17" s="34">
        <v>29221</v>
      </c>
    </row>
    <row r="18" spans="2:30" x14ac:dyDescent="0.3">
      <c r="B18" s="30"/>
      <c r="C18" s="21"/>
      <c r="D18" s="35"/>
      <c r="E18" s="36"/>
      <c r="F18" s="21"/>
      <c r="G18" s="35"/>
      <c r="H18" s="36"/>
      <c r="I18" s="21"/>
      <c r="J18" s="35"/>
      <c r="K18" s="36"/>
      <c r="L18" s="21"/>
      <c r="M18" s="35"/>
      <c r="N18" s="36"/>
      <c r="O18" s="21"/>
      <c r="P18" s="35"/>
      <c r="Q18" s="21"/>
      <c r="R18" s="36"/>
      <c r="S18" s="21"/>
      <c r="T18" s="36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2:30" x14ac:dyDescent="0.3">
      <c r="B19" s="25" t="s">
        <v>20</v>
      </c>
      <c r="C19" s="26"/>
      <c r="D19" s="27"/>
      <c r="E19" s="28"/>
      <c r="F19" s="26"/>
      <c r="G19" s="27"/>
      <c r="H19" s="28"/>
      <c r="I19" s="26"/>
      <c r="J19" s="27"/>
      <c r="K19" s="28"/>
      <c r="L19" s="26"/>
      <c r="M19" s="27"/>
      <c r="N19" s="28"/>
      <c r="O19" s="26"/>
      <c r="P19" s="27"/>
      <c r="Q19" s="26">
        <f>SUM(Q20:Q23)</f>
        <v>9718</v>
      </c>
      <c r="R19" s="28">
        <f>SUM(R20:R23)</f>
        <v>87856</v>
      </c>
      <c r="S19" s="26">
        <f>SUM(S20:S23)</f>
        <v>68423</v>
      </c>
      <c r="T19" s="28">
        <f>SUM(T20:T26)</f>
        <v>537769</v>
      </c>
      <c r="U19" s="29">
        <f>SUM(U20:U23)</f>
        <v>148386</v>
      </c>
      <c r="V19" s="29">
        <f t="shared" ref="V19:AD19" si="1">SUM(V20:V26)</f>
        <v>229401</v>
      </c>
      <c r="W19" s="29">
        <f t="shared" si="1"/>
        <v>473163</v>
      </c>
      <c r="X19" s="29">
        <f t="shared" si="1"/>
        <v>341886</v>
      </c>
      <c r="Y19" s="29">
        <f t="shared" si="1"/>
        <v>230832</v>
      </c>
      <c r="Z19" s="29">
        <f t="shared" si="1"/>
        <v>289986</v>
      </c>
      <c r="AA19" s="29">
        <f t="shared" si="1"/>
        <v>299315</v>
      </c>
      <c r="AB19" s="29">
        <f t="shared" si="1"/>
        <v>31354</v>
      </c>
      <c r="AC19" s="29">
        <f t="shared" si="1"/>
        <v>160237</v>
      </c>
      <c r="AD19" s="29">
        <f t="shared" si="1"/>
        <v>132834</v>
      </c>
    </row>
    <row r="20" spans="2:30" x14ac:dyDescent="0.3">
      <c r="B20" s="30" t="s">
        <v>21</v>
      </c>
      <c r="C20" s="31"/>
      <c r="D20" s="32"/>
      <c r="E20" s="33"/>
      <c r="F20" s="31"/>
      <c r="G20" s="32"/>
      <c r="H20" s="33"/>
      <c r="I20" s="31"/>
      <c r="J20" s="32"/>
      <c r="K20" s="33"/>
      <c r="L20" s="31"/>
      <c r="M20" s="32"/>
      <c r="N20" s="33"/>
      <c r="O20" s="31"/>
      <c r="P20" s="32"/>
      <c r="Q20" s="31">
        <v>515</v>
      </c>
      <c r="R20" s="33">
        <v>73</v>
      </c>
      <c r="S20" s="31">
        <v>724</v>
      </c>
      <c r="T20" s="33">
        <v>1012</v>
      </c>
      <c r="U20" s="34"/>
      <c r="V20" s="34">
        <v>7718</v>
      </c>
      <c r="W20" s="34">
        <v>31756</v>
      </c>
      <c r="X20" s="34">
        <v>12526</v>
      </c>
      <c r="Y20" s="34">
        <v>53213</v>
      </c>
      <c r="Z20" s="34">
        <v>14272</v>
      </c>
      <c r="AA20" s="34">
        <v>22281</v>
      </c>
      <c r="AB20" s="34">
        <v>2000</v>
      </c>
      <c r="AC20" s="34">
        <v>10431</v>
      </c>
      <c r="AD20" s="34"/>
    </row>
    <row r="21" spans="2:30" x14ac:dyDescent="0.3">
      <c r="B21" s="30" t="s">
        <v>22</v>
      </c>
      <c r="C21" s="31"/>
      <c r="D21" s="32"/>
      <c r="E21" s="33"/>
      <c r="F21" s="31"/>
      <c r="G21" s="32"/>
      <c r="H21" s="33"/>
      <c r="I21" s="31"/>
      <c r="J21" s="32"/>
      <c r="K21" s="33"/>
      <c r="L21" s="31"/>
      <c r="M21" s="32"/>
      <c r="N21" s="33"/>
      <c r="O21" s="31"/>
      <c r="P21" s="32"/>
      <c r="Q21" s="31">
        <v>9203</v>
      </c>
      <c r="R21" s="33">
        <v>77233</v>
      </c>
      <c r="S21" s="31">
        <v>67699</v>
      </c>
      <c r="T21" s="33">
        <v>504166</v>
      </c>
      <c r="U21" s="34">
        <v>148386</v>
      </c>
      <c r="V21" s="34">
        <v>158429</v>
      </c>
      <c r="W21" s="34">
        <v>420235</v>
      </c>
      <c r="X21" s="34">
        <v>221000</v>
      </c>
      <c r="Y21" s="34">
        <v>164432</v>
      </c>
      <c r="Z21" s="34">
        <v>164635</v>
      </c>
      <c r="AA21" s="34">
        <v>258099</v>
      </c>
      <c r="AB21" s="34">
        <v>16606</v>
      </c>
      <c r="AC21" s="34">
        <v>139133</v>
      </c>
      <c r="AD21" s="34">
        <v>23166</v>
      </c>
    </row>
    <row r="22" spans="2:30" x14ac:dyDescent="0.3">
      <c r="B22" s="30" t="s">
        <v>23</v>
      </c>
      <c r="C22" s="31"/>
      <c r="D22" s="32"/>
      <c r="E22" s="33"/>
      <c r="F22" s="31"/>
      <c r="G22" s="32"/>
      <c r="H22" s="33"/>
      <c r="I22" s="31"/>
      <c r="J22" s="32"/>
      <c r="K22" s="33"/>
      <c r="L22" s="31"/>
      <c r="M22" s="32"/>
      <c r="N22" s="33"/>
      <c r="O22" s="31"/>
      <c r="P22" s="32"/>
      <c r="Q22" s="31"/>
      <c r="R22" s="33">
        <v>1730</v>
      </c>
      <c r="S22" s="31"/>
      <c r="T22" s="33">
        <v>6057</v>
      </c>
      <c r="U22" s="34"/>
      <c r="V22" s="34">
        <f>10089+1500</f>
        <v>11589</v>
      </c>
      <c r="W22" s="34">
        <v>519</v>
      </c>
      <c r="X22" s="34">
        <v>52069</v>
      </c>
      <c r="Y22" s="34"/>
      <c r="Z22" s="34">
        <v>45991</v>
      </c>
      <c r="AA22" s="34"/>
      <c r="AB22" s="34">
        <v>8675</v>
      </c>
      <c r="AC22" s="34"/>
      <c r="AD22" s="34">
        <v>9733</v>
      </c>
    </row>
    <row r="23" spans="2:30" x14ac:dyDescent="0.3">
      <c r="B23" s="30" t="s">
        <v>24</v>
      </c>
      <c r="C23" s="31"/>
      <c r="D23" s="32"/>
      <c r="E23" s="33"/>
      <c r="F23" s="31"/>
      <c r="G23" s="32"/>
      <c r="H23" s="33"/>
      <c r="I23" s="31"/>
      <c r="J23" s="32"/>
      <c r="K23" s="33"/>
      <c r="L23" s="31"/>
      <c r="M23" s="32"/>
      <c r="N23" s="33"/>
      <c r="O23" s="31"/>
      <c r="P23" s="32"/>
      <c r="Q23" s="31"/>
      <c r="R23" s="33">
        <v>8820</v>
      </c>
      <c r="S23" s="31"/>
      <c r="T23" s="33">
        <v>15828</v>
      </c>
      <c r="U23" s="34"/>
      <c r="V23" s="34">
        <v>39926</v>
      </c>
      <c r="W23" s="34">
        <v>387</v>
      </c>
      <c r="X23" s="34">
        <v>37931</v>
      </c>
      <c r="Y23" s="34">
        <v>66</v>
      </c>
      <c r="Z23" s="34">
        <v>55301</v>
      </c>
      <c r="AA23" s="34">
        <v>1557</v>
      </c>
      <c r="AB23" s="34">
        <v>202</v>
      </c>
      <c r="AC23" s="34">
        <v>3757</v>
      </c>
      <c r="AD23" s="34">
        <v>2279</v>
      </c>
    </row>
    <row r="24" spans="2:30" s="7" customFormat="1" ht="9.75" customHeight="1" x14ac:dyDescent="0.3">
      <c r="B24" s="30" t="s">
        <v>25</v>
      </c>
      <c r="C24" s="31"/>
      <c r="D24" s="32"/>
      <c r="E24" s="33"/>
      <c r="F24" s="31"/>
      <c r="G24" s="32"/>
      <c r="H24" s="33"/>
      <c r="I24" s="31"/>
      <c r="J24" s="32"/>
      <c r="K24" s="33"/>
      <c r="L24" s="31"/>
      <c r="M24" s="32"/>
      <c r="N24" s="33"/>
      <c r="O24" s="31"/>
      <c r="P24" s="32"/>
      <c r="Q24" s="31"/>
      <c r="R24" s="33"/>
      <c r="S24" s="31"/>
      <c r="T24" s="33">
        <v>10706</v>
      </c>
      <c r="U24" s="34"/>
      <c r="V24" s="34">
        <v>2911</v>
      </c>
      <c r="W24" s="34">
        <v>17749</v>
      </c>
      <c r="X24" s="34">
        <v>8620</v>
      </c>
      <c r="Y24" s="34">
        <v>9866</v>
      </c>
      <c r="Z24" s="34">
        <v>3634</v>
      </c>
      <c r="AA24" s="34">
        <v>16071</v>
      </c>
      <c r="AB24" s="34"/>
      <c r="AC24" s="34">
        <v>6916</v>
      </c>
      <c r="AD24" s="34"/>
    </row>
    <row r="25" spans="2:30" x14ac:dyDescent="0.3">
      <c r="B25" s="30" t="s">
        <v>26</v>
      </c>
      <c r="C25" s="31"/>
      <c r="D25" s="32"/>
      <c r="E25" s="33"/>
      <c r="F25" s="31"/>
      <c r="G25" s="32"/>
      <c r="H25" s="33"/>
      <c r="I25" s="31"/>
      <c r="J25" s="32"/>
      <c r="K25" s="33"/>
      <c r="L25" s="31"/>
      <c r="M25" s="32"/>
      <c r="N25" s="33"/>
      <c r="O25" s="31"/>
      <c r="P25" s="32"/>
      <c r="Q25" s="31"/>
      <c r="R25" s="33"/>
      <c r="S25" s="31"/>
      <c r="T25" s="33"/>
      <c r="U25" s="34"/>
      <c r="V25" s="34">
        <v>8828</v>
      </c>
      <c r="W25" s="34">
        <v>2517</v>
      </c>
      <c r="X25" s="34">
        <v>9740</v>
      </c>
      <c r="Y25" s="34">
        <v>425</v>
      </c>
      <c r="Z25" s="34">
        <v>6153</v>
      </c>
      <c r="AA25" s="34"/>
      <c r="AB25" s="34">
        <v>2653</v>
      </c>
      <c r="AC25" s="34"/>
      <c r="AD25" s="34"/>
    </row>
    <row r="26" spans="2:30" x14ac:dyDescent="0.3">
      <c r="B26" s="30" t="s">
        <v>27</v>
      </c>
      <c r="C26" s="31"/>
      <c r="D26" s="32"/>
      <c r="E26" s="33"/>
      <c r="F26" s="31"/>
      <c r="G26" s="32"/>
      <c r="H26" s="33"/>
      <c r="I26" s="31"/>
      <c r="J26" s="32"/>
      <c r="K26" s="33"/>
      <c r="L26" s="31"/>
      <c r="M26" s="32"/>
      <c r="N26" s="33"/>
      <c r="O26" s="31"/>
      <c r="P26" s="32"/>
      <c r="Q26" s="31"/>
      <c r="R26" s="33"/>
      <c r="S26" s="31"/>
      <c r="T26" s="33"/>
      <c r="U26" s="34"/>
      <c r="V26" s="34"/>
      <c r="W26" s="34"/>
      <c r="X26" s="34"/>
      <c r="Y26" s="34">
        <v>2830</v>
      </c>
      <c r="Z26" s="34"/>
      <c r="AA26" s="34">
        <v>1307</v>
      </c>
      <c r="AB26" s="34">
        <v>1218</v>
      </c>
      <c r="AC26" s="34"/>
      <c r="AD26" s="34">
        <v>97656</v>
      </c>
    </row>
    <row r="27" spans="2:30" x14ac:dyDescent="0.3">
      <c r="B27" s="30"/>
      <c r="C27" s="31"/>
      <c r="D27" s="35"/>
      <c r="E27" s="36"/>
      <c r="F27" s="31"/>
      <c r="G27" s="35"/>
      <c r="H27" s="36"/>
      <c r="I27" s="31"/>
      <c r="J27" s="35"/>
      <c r="K27" s="36"/>
      <c r="L27" s="31"/>
      <c r="M27" s="35"/>
      <c r="N27" s="36"/>
      <c r="O27" s="31"/>
      <c r="P27" s="35"/>
      <c r="Q27" s="31"/>
      <c r="R27" s="36"/>
      <c r="S27" s="31"/>
      <c r="T27" s="36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  <row r="28" spans="2:30" x14ac:dyDescent="0.3">
      <c r="B28" s="25" t="s">
        <v>28</v>
      </c>
      <c r="C28" s="26"/>
      <c r="D28" s="27"/>
      <c r="E28" s="28"/>
      <c r="F28" s="26"/>
      <c r="G28" s="27"/>
      <c r="H28" s="28"/>
      <c r="I28" s="26"/>
      <c r="J28" s="27"/>
      <c r="K28" s="28"/>
      <c r="L28" s="26"/>
      <c r="M28" s="27"/>
      <c r="N28" s="28"/>
      <c r="O28" s="26"/>
      <c r="P28" s="27"/>
      <c r="Q28" s="26">
        <f>SUM(Q29:Q31)</f>
        <v>105507</v>
      </c>
      <c r="R28" s="28">
        <f>SUM(R29:R31)</f>
        <v>58271</v>
      </c>
      <c r="S28" s="26">
        <f t="shared" ref="S28:AD28" si="2">SUM(S29:S36)</f>
        <v>698472</v>
      </c>
      <c r="T28" s="28">
        <f t="shared" si="2"/>
        <v>193271</v>
      </c>
      <c r="U28" s="29">
        <f t="shared" si="2"/>
        <v>206708</v>
      </c>
      <c r="V28" s="29">
        <f t="shared" si="2"/>
        <v>259145</v>
      </c>
      <c r="W28" s="29">
        <f t="shared" si="2"/>
        <v>157635</v>
      </c>
      <c r="X28" s="29">
        <f t="shared" si="2"/>
        <v>194384</v>
      </c>
      <c r="Y28" s="29">
        <f t="shared" si="2"/>
        <v>127342</v>
      </c>
      <c r="Z28" s="29">
        <f t="shared" si="2"/>
        <v>111192</v>
      </c>
      <c r="AA28" s="29">
        <f t="shared" si="2"/>
        <v>172284</v>
      </c>
      <c r="AB28" s="29">
        <f t="shared" si="2"/>
        <v>76841</v>
      </c>
      <c r="AC28" s="29">
        <f t="shared" si="2"/>
        <v>79657</v>
      </c>
      <c r="AD28" s="29">
        <f t="shared" si="2"/>
        <v>53527</v>
      </c>
    </row>
    <row r="29" spans="2:30" x14ac:dyDescent="0.3">
      <c r="B29" s="30" t="s">
        <v>29</v>
      </c>
      <c r="C29" s="37"/>
      <c r="D29" s="38"/>
      <c r="E29" s="39"/>
      <c r="F29" s="37"/>
      <c r="G29" s="38"/>
      <c r="H29" s="39"/>
      <c r="I29" s="37"/>
      <c r="J29" s="38"/>
      <c r="K29" s="39"/>
      <c r="L29" s="37"/>
      <c r="M29" s="38"/>
      <c r="N29" s="39"/>
      <c r="O29" s="37"/>
      <c r="P29" s="38"/>
      <c r="Q29" s="40">
        <v>105507</v>
      </c>
      <c r="R29" s="33">
        <v>43189</v>
      </c>
      <c r="S29" s="40"/>
      <c r="T29" s="33">
        <v>9740</v>
      </c>
      <c r="U29" s="41"/>
      <c r="V29" s="41">
        <v>6040</v>
      </c>
      <c r="W29" s="41"/>
      <c r="X29" s="41"/>
      <c r="Y29" s="41"/>
      <c r="Z29" s="41">
        <v>47311</v>
      </c>
      <c r="AA29" s="41"/>
      <c r="AB29" s="41">
        <v>7543</v>
      </c>
      <c r="AC29" s="41"/>
      <c r="AD29" s="41">
        <v>13572</v>
      </c>
    </row>
    <row r="30" spans="2:30" x14ac:dyDescent="0.3">
      <c r="B30" s="30" t="s">
        <v>30</v>
      </c>
      <c r="C30" s="37"/>
      <c r="D30" s="38"/>
      <c r="E30" s="39"/>
      <c r="F30" s="37"/>
      <c r="G30" s="38"/>
      <c r="H30" s="39"/>
      <c r="I30" s="37"/>
      <c r="J30" s="38"/>
      <c r="K30" s="39"/>
      <c r="L30" s="37"/>
      <c r="M30" s="38"/>
      <c r="N30" s="39"/>
      <c r="O30" s="37"/>
      <c r="P30" s="38"/>
      <c r="Q30" s="40"/>
      <c r="R30" s="33"/>
      <c r="S30" s="40"/>
      <c r="T30" s="33"/>
      <c r="U30" s="41"/>
      <c r="V30" s="41"/>
      <c r="W30" s="41">
        <v>60376</v>
      </c>
      <c r="X30" s="41">
        <v>13235</v>
      </c>
      <c r="Y30" s="41">
        <v>46325</v>
      </c>
      <c r="Z30" s="41">
        <v>17921</v>
      </c>
      <c r="AA30" s="41">
        <v>78527</v>
      </c>
      <c r="AB30" s="41">
        <v>46431</v>
      </c>
      <c r="AC30" s="41">
        <v>14552</v>
      </c>
      <c r="AD30" s="41"/>
    </row>
    <row r="31" spans="2:30" x14ac:dyDescent="0.3">
      <c r="B31" s="30" t="s">
        <v>31</v>
      </c>
      <c r="C31" s="31"/>
      <c r="D31" s="32"/>
      <c r="E31" s="33"/>
      <c r="F31" s="31"/>
      <c r="G31" s="32"/>
      <c r="H31" s="33"/>
      <c r="I31" s="31"/>
      <c r="J31" s="32"/>
      <c r="K31" s="33"/>
      <c r="L31" s="31"/>
      <c r="M31" s="32"/>
      <c r="N31" s="33"/>
      <c r="O31" s="31"/>
      <c r="P31" s="32"/>
      <c r="Q31" s="31"/>
      <c r="R31" s="33">
        <v>15082</v>
      </c>
      <c r="S31" s="31"/>
      <c r="T31" s="33">
        <v>17193</v>
      </c>
      <c r="U31" s="34"/>
      <c r="V31" s="34"/>
      <c r="W31" s="34"/>
      <c r="X31" s="34"/>
      <c r="Y31" s="34"/>
      <c r="Z31" s="34">
        <v>12869</v>
      </c>
      <c r="AA31" s="34"/>
      <c r="AB31" s="34">
        <v>12443</v>
      </c>
      <c r="AC31" s="34"/>
      <c r="AD31" s="34">
        <v>13221</v>
      </c>
    </row>
    <row r="32" spans="2:30" s="8" customFormat="1" ht="8.25" customHeight="1" x14ac:dyDescent="0.3">
      <c r="B32" s="30" t="s">
        <v>32</v>
      </c>
      <c r="C32" s="31"/>
      <c r="D32" s="32"/>
      <c r="E32" s="33"/>
      <c r="F32" s="31"/>
      <c r="G32" s="32"/>
      <c r="H32" s="33"/>
      <c r="I32" s="31"/>
      <c r="J32" s="32"/>
      <c r="K32" s="33"/>
      <c r="L32" s="31"/>
      <c r="M32" s="32"/>
      <c r="N32" s="33"/>
      <c r="O32" s="31"/>
      <c r="P32" s="32"/>
      <c r="Q32" s="31"/>
      <c r="R32" s="33"/>
      <c r="S32" s="31"/>
      <c r="T32" s="33">
        <v>5611</v>
      </c>
      <c r="U32" s="34"/>
      <c r="V32" s="34"/>
      <c r="W32" s="34"/>
      <c r="X32" s="34">
        <v>526</v>
      </c>
      <c r="Y32" s="34">
        <v>8308</v>
      </c>
      <c r="Z32" s="34"/>
      <c r="AA32" s="34">
        <v>19645</v>
      </c>
      <c r="AB32" s="34"/>
      <c r="AC32" s="34">
        <v>1513</v>
      </c>
      <c r="AD32" s="34">
        <v>19093</v>
      </c>
    </row>
    <row r="33" spans="2:30" x14ac:dyDescent="0.3">
      <c r="B33" s="30" t="s">
        <v>33</v>
      </c>
      <c r="C33" s="31"/>
      <c r="D33" s="32"/>
      <c r="E33" s="33"/>
      <c r="F33" s="31"/>
      <c r="G33" s="32"/>
      <c r="H33" s="33"/>
      <c r="I33" s="31"/>
      <c r="J33" s="32"/>
      <c r="K33" s="33"/>
      <c r="L33" s="31"/>
      <c r="M33" s="32"/>
      <c r="N33" s="33"/>
      <c r="O33" s="31"/>
      <c r="P33" s="32"/>
      <c r="Q33" s="31"/>
      <c r="R33" s="33"/>
      <c r="S33" s="31">
        <v>672733</v>
      </c>
      <c r="T33" s="33">
        <v>152536</v>
      </c>
      <c r="U33" s="34">
        <v>157686</v>
      </c>
      <c r="V33" s="34">
        <v>242215</v>
      </c>
      <c r="W33" s="34">
        <v>97259</v>
      </c>
      <c r="X33" s="34">
        <v>179540</v>
      </c>
      <c r="Y33" s="34">
        <v>72709</v>
      </c>
      <c r="Z33" s="34">
        <v>33072</v>
      </c>
      <c r="AA33" s="34">
        <v>74112</v>
      </c>
      <c r="AB33" s="34">
        <v>10424</v>
      </c>
      <c r="AC33" s="34">
        <v>63592</v>
      </c>
      <c r="AD33" s="34">
        <v>7111</v>
      </c>
    </row>
    <row r="34" spans="2:30" x14ac:dyDescent="0.3">
      <c r="B34" s="30" t="s">
        <v>34</v>
      </c>
      <c r="C34" s="31"/>
      <c r="D34" s="32"/>
      <c r="E34" s="33"/>
      <c r="F34" s="31"/>
      <c r="G34" s="32"/>
      <c r="H34" s="33"/>
      <c r="I34" s="31"/>
      <c r="J34" s="32"/>
      <c r="K34" s="33"/>
      <c r="L34" s="31"/>
      <c r="M34" s="32"/>
      <c r="N34" s="33"/>
      <c r="O34" s="31"/>
      <c r="P34" s="32"/>
      <c r="Q34" s="31"/>
      <c r="R34" s="33"/>
      <c r="S34" s="31">
        <v>25739</v>
      </c>
      <c r="T34" s="33">
        <v>8191</v>
      </c>
      <c r="U34" s="34">
        <v>49022</v>
      </c>
      <c r="V34" s="34">
        <v>10890</v>
      </c>
      <c r="W34" s="34"/>
      <c r="X34" s="34">
        <v>1083</v>
      </c>
      <c r="Y34" s="34"/>
      <c r="Z34" s="34"/>
      <c r="AA34" s="34"/>
      <c r="AB34" s="34"/>
      <c r="AC34" s="34"/>
      <c r="AD34" s="34">
        <v>530</v>
      </c>
    </row>
    <row r="35" spans="2:30" x14ac:dyDescent="0.3">
      <c r="B35" s="30" t="s">
        <v>35</v>
      </c>
      <c r="C35" s="31"/>
      <c r="D35" s="32"/>
      <c r="E35" s="33"/>
      <c r="F35" s="31"/>
      <c r="G35" s="32"/>
      <c r="H35" s="33"/>
      <c r="I35" s="31"/>
      <c r="J35" s="32"/>
      <c r="K35" s="33"/>
      <c r="L35" s="31"/>
      <c r="M35" s="32"/>
      <c r="N35" s="33"/>
      <c r="O35" s="31"/>
      <c r="P35" s="32"/>
      <c r="Q35" s="31"/>
      <c r="R35" s="33"/>
      <c r="S35" s="31"/>
      <c r="T35" s="33"/>
      <c r="U35" s="34"/>
      <c r="V35" s="34"/>
      <c r="W35" s="34"/>
      <c r="X35" s="34"/>
      <c r="Y35" s="34"/>
      <c r="Z35" s="34">
        <v>19</v>
      </c>
      <c r="AA35" s="34"/>
      <c r="AB35" s="34"/>
      <c r="AC35" s="34"/>
      <c r="AD35" s="34"/>
    </row>
    <row r="36" spans="2:30" x14ac:dyDescent="0.3">
      <c r="B36" s="30"/>
      <c r="C36" s="31"/>
      <c r="D36" s="32"/>
      <c r="E36" s="33"/>
      <c r="F36" s="31"/>
      <c r="G36" s="32"/>
      <c r="H36" s="33"/>
      <c r="I36" s="31"/>
      <c r="J36" s="32"/>
      <c r="K36" s="33"/>
      <c r="L36" s="31"/>
      <c r="M36" s="32"/>
      <c r="N36" s="33"/>
      <c r="O36" s="31"/>
      <c r="P36" s="32"/>
      <c r="Q36" s="31"/>
      <c r="R36" s="33"/>
      <c r="S36" s="31"/>
      <c r="T36" s="33"/>
      <c r="U36" s="34"/>
      <c r="V36" s="34"/>
      <c r="W36" s="34"/>
      <c r="X36" s="34"/>
      <c r="Y36" s="34"/>
      <c r="Z36" s="34"/>
      <c r="AA36" s="34"/>
      <c r="AB36" s="34"/>
      <c r="AC36" s="34"/>
      <c r="AD36" s="34"/>
    </row>
    <row r="37" spans="2:30" x14ac:dyDescent="0.3">
      <c r="B37" s="25" t="s">
        <v>36</v>
      </c>
      <c r="C37" s="26"/>
      <c r="D37" s="27"/>
      <c r="E37" s="28"/>
      <c r="F37" s="26"/>
      <c r="G37" s="27"/>
      <c r="H37" s="28"/>
      <c r="I37" s="26"/>
      <c r="J37" s="27"/>
      <c r="K37" s="28"/>
      <c r="L37" s="26"/>
      <c r="M37" s="27"/>
      <c r="N37" s="28"/>
      <c r="O37" s="26"/>
      <c r="P37" s="27"/>
      <c r="Q37" s="26"/>
      <c r="R37" s="28">
        <f t="shared" ref="R37:AA37" si="3">SUM(R38:R38)</f>
        <v>230868</v>
      </c>
      <c r="S37" s="26"/>
      <c r="T37" s="28"/>
      <c r="U37" s="29">
        <f t="shared" si="3"/>
        <v>42481</v>
      </c>
      <c r="V37" s="29">
        <f>SUM(V38:V39)</f>
        <v>167598</v>
      </c>
      <c r="W37" s="29">
        <f t="shared" si="3"/>
        <v>42481</v>
      </c>
      <c r="X37" s="29">
        <f>SUM(X38:X39)</f>
        <v>535919</v>
      </c>
      <c r="Y37" s="29">
        <f t="shared" si="3"/>
        <v>38139</v>
      </c>
      <c r="Z37" s="29">
        <f>SUM(Z38:Z39)</f>
        <v>576017</v>
      </c>
      <c r="AA37" s="29">
        <f t="shared" si="3"/>
        <v>40765</v>
      </c>
      <c r="AB37" s="29">
        <f>SUM(AB38:AB39)</f>
        <v>1118273</v>
      </c>
      <c r="AC37" s="29"/>
      <c r="AD37" s="29">
        <f>SUM(AD38:AD39)</f>
        <v>1102589</v>
      </c>
    </row>
    <row r="38" spans="2:30" x14ac:dyDescent="0.3">
      <c r="B38" s="30" t="s">
        <v>37</v>
      </c>
      <c r="C38" s="40"/>
      <c r="D38" s="38"/>
      <c r="E38" s="33"/>
      <c r="F38" s="40"/>
      <c r="G38" s="32"/>
      <c r="H38" s="33"/>
      <c r="I38" s="40"/>
      <c r="J38" s="32"/>
      <c r="K38" s="33"/>
      <c r="L38" s="40"/>
      <c r="M38" s="32"/>
      <c r="N38" s="33"/>
      <c r="O38" s="40"/>
      <c r="P38" s="32"/>
      <c r="Q38" s="40"/>
      <c r="R38" s="33">
        <v>230868</v>
      </c>
      <c r="S38" s="40"/>
      <c r="T38" s="33"/>
      <c r="U38" s="41">
        <v>42481</v>
      </c>
      <c r="V38" s="41">
        <v>166331</v>
      </c>
      <c r="W38" s="41">
        <v>42481</v>
      </c>
      <c r="X38" s="41">
        <v>535919</v>
      </c>
      <c r="Y38" s="41">
        <v>38139</v>
      </c>
      <c r="Z38" s="41">
        <v>576017</v>
      </c>
      <c r="AA38" s="41">
        <v>40765</v>
      </c>
      <c r="AB38" s="41">
        <v>1118273</v>
      </c>
      <c r="AC38" s="41"/>
      <c r="AD38" s="41">
        <v>1102589</v>
      </c>
    </row>
    <row r="39" spans="2:30" ht="22.8" x14ac:dyDescent="0.3">
      <c r="B39" s="42" t="s">
        <v>38</v>
      </c>
      <c r="C39" s="43"/>
      <c r="D39" s="44"/>
      <c r="E39" s="45"/>
      <c r="F39" s="43"/>
      <c r="G39" s="46"/>
      <c r="H39" s="45"/>
      <c r="I39" s="43"/>
      <c r="J39" s="46"/>
      <c r="K39" s="45"/>
      <c r="L39" s="43"/>
      <c r="M39" s="46"/>
      <c r="N39" s="45"/>
      <c r="O39" s="43"/>
      <c r="P39" s="46"/>
      <c r="Q39" s="43"/>
      <c r="R39" s="47"/>
      <c r="S39" s="43"/>
      <c r="T39" s="47"/>
      <c r="U39" s="48"/>
      <c r="V39" s="48">
        <v>1267</v>
      </c>
      <c r="W39" s="48"/>
      <c r="X39" s="48"/>
      <c r="Y39" s="48"/>
      <c r="Z39" s="48"/>
      <c r="AA39" s="48"/>
      <c r="AB39" s="48"/>
      <c r="AC39" s="48"/>
      <c r="AD39" s="48"/>
    </row>
    <row r="40" spans="2:30" x14ac:dyDescent="0.3">
      <c r="B40" s="9"/>
    </row>
    <row r="45" spans="2:30" s="7" customFormat="1" ht="9.75" customHeight="1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2:30" x14ac:dyDescent="0.3">
      <c r="B46" s="10"/>
      <c r="C46" s="11"/>
      <c r="F46" s="11"/>
      <c r="I46" s="11"/>
      <c r="L46" s="11"/>
      <c r="O46" s="11"/>
      <c r="Q46" s="11"/>
      <c r="S46" s="11"/>
    </row>
    <row r="47" spans="2:30" x14ac:dyDescent="0.3">
      <c r="B47" s="10"/>
      <c r="C47" s="11"/>
      <c r="F47" s="11"/>
      <c r="I47" s="11"/>
      <c r="L47" s="11"/>
      <c r="O47" s="11"/>
      <c r="Q47" s="11"/>
      <c r="S47" s="11"/>
    </row>
    <row r="48" spans="2:30" x14ac:dyDescent="0.3">
      <c r="B48" s="10"/>
      <c r="C48" s="11"/>
      <c r="F48" s="11"/>
      <c r="I48" s="11"/>
      <c r="L48" s="11"/>
      <c r="O48" s="11"/>
      <c r="Q48" s="11"/>
      <c r="S48" s="11"/>
    </row>
    <row r="49" spans="2:30" x14ac:dyDescent="0.3">
      <c r="B49" s="10"/>
      <c r="C49" s="11"/>
      <c r="F49" s="11"/>
      <c r="I49" s="11"/>
      <c r="L49" s="11"/>
      <c r="O49" s="11"/>
      <c r="Q49" s="11"/>
      <c r="S49" s="11"/>
    </row>
    <row r="50" spans="2:30" x14ac:dyDescent="0.3">
      <c r="B50" s="10"/>
      <c r="C50" s="11"/>
      <c r="F50" s="11"/>
      <c r="I50" s="11"/>
      <c r="L50" s="11"/>
      <c r="O50" s="11"/>
      <c r="Q50" s="11"/>
      <c r="S50" s="11"/>
    </row>
    <row r="54" spans="2:30" s="8" customFormat="1" ht="8.25" customHeight="1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6" spans="2:30" ht="32.25" customHeight="1" x14ac:dyDescent="0.3"/>
    <row r="86" ht="16.5" customHeight="1" x14ac:dyDescent="0.3"/>
  </sheetData>
  <mergeCells count="15">
    <mergeCell ref="B2:AD2"/>
    <mergeCell ref="B3:AD3"/>
    <mergeCell ref="U6:V6"/>
    <mergeCell ref="W6:X6"/>
    <mergeCell ref="Y6:Z6"/>
    <mergeCell ref="AA6:AB6"/>
    <mergeCell ref="AC6:AD6"/>
    <mergeCell ref="O6:P6"/>
    <mergeCell ref="Q6:R6"/>
    <mergeCell ref="S6:T6"/>
    <mergeCell ref="B6:B7"/>
    <mergeCell ref="C6:E6"/>
    <mergeCell ref="F6:H6"/>
    <mergeCell ref="I6:K6"/>
    <mergeCell ref="L6:N6"/>
  </mergeCells>
  <pageMargins left="0.70866141732283472" right="0.70866141732283472" top="0.74803149606299213" bottom="0.74803149606299213" header="0.31496062992125984" footer="0.31496062992125984"/>
  <pageSetup scale="57" orientation="landscape" r:id="rId1"/>
  <ignoredErrors>
    <ignoredError sqref="Y6:AD6 S6:X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REC. FED. (FUNCIÓN) 2011-2017</vt:lpstr>
      <vt:lpstr>'REC. FED. (FUNCIÓN) 2011-2017'!Área_de_impresión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HABIB RUIZ</dc:creator>
  <cp:lastModifiedBy>Lic. Iracema</cp:lastModifiedBy>
  <cp:lastPrinted>2023-01-17T18:19:37Z</cp:lastPrinted>
  <dcterms:created xsi:type="dcterms:W3CDTF">2020-02-04T19:03:29Z</dcterms:created>
  <dcterms:modified xsi:type="dcterms:W3CDTF">2023-01-17T18:20:12Z</dcterms:modified>
</cp:coreProperties>
</file>