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AGON\Desktop\2023\transparencia\estadisticos\Estadisticas fiscales 4to. Trimestre 2023\"/>
    </mc:Choice>
  </mc:AlternateContent>
  <xr:revisionPtr revIDLastSave="0" documentId="8_{803D33E8-F9E9-4873-BFCF-2F1B60943526}" xr6:coauthVersionLast="47" xr6:coauthVersionMax="47" xr10:uidLastSave="{00000000-0000-0000-0000-000000000000}"/>
  <bookViews>
    <workbookView xWindow="-110" yWindow="-110" windowWidth="19420" windowHeight="10300" xr2:uid="{A87AA4C6-6AFA-47A0-887A-89F2DE5AECF2}"/>
  </bookViews>
  <sheets>
    <sheet name="IMPUESTOS" sheetId="1" r:id="rId1"/>
  </sheets>
  <definedNames>
    <definedName name="_xlnm.Print_Area" localSheetId="0">IMPUESTOS!$A$1:$F$39</definedName>
    <definedName name="_xlnm.Print_Titles" localSheetId="0">IMPUESTOS!$3:$11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3" i="1" l="1"/>
  <c r="F30" i="1"/>
  <c r="E30" i="1"/>
  <c r="D30" i="1"/>
  <c r="C30" i="1"/>
  <c r="B30" i="1"/>
  <c r="F27" i="1"/>
  <c r="E27" i="1"/>
  <c r="D27" i="1"/>
  <c r="C27" i="1"/>
  <c r="B27" i="1"/>
  <c r="F25" i="1"/>
  <c r="E25" i="1"/>
  <c r="D25" i="1"/>
  <c r="C25" i="1"/>
  <c r="B25" i="1"/>
  <c r="F21" i="1"/>
  <c r="E21" i="1"/>
  <c r="D21" i="1"/>
  <c r="C21" i="1"/>
  <c r="B21" i="1"/>
  <c r="F19" i="1"/>
  <c r="F33" i="1" s="1"/>
  <c r="E19" i="1"/>
  <c r="D19" i="1"/>
  <c r="C19" i="1"/>
  <c r="B19" i="1"/>
  <c r="F14" i="1"/>
  <c r="E14" i="1"/>
  <c r="D14" i="1"/>
  <c r="D33" i="1" s="1"/>
  <c r="C14" i="1"/>
  <c r="C33" i="1" s="1"/>
  <c r="B14" i="1"/>
  <c r="B33" i="1" s="1"/>
</calcChain>
</file>

<file path=xl/sharedStrings.xml><?xml version="1.0" encoding="utf-8"?>
<sst xmlns="http://schemas.openxmlformats.org/spreadsheetml/2006/main" count="32" uniqueCount="32">
  <si>
    <t xml:space="preserve">         DESAGREGACIÓN DE LOS INGRESOS  DE GESTIÓN</t>
  </si>
  <si>
    <t xml:space="preserve">   (EN PESOS)</t>
  </si>
  <si>
    <t>CONCEPTO</t>
  </si>
  <si>
    <t>EJERCICIO 2019</t>
  </si>
  <si>
    <t>EJERCICIO 2020</t>
  </si>
  <si>
    <t>EJERCICIO 2021</t>
  </si>
  <si>
    <t>EJERCICIO 2022</t>
  </si>
  <si>
    <t>EJERCICIO 2023</t>
  </si>
  <si>
    <t>a) IMPUESTOS</t>
  </si>
  <si>
    <t>Impuestos Sobre Los Ingresos</t>
  </si>
  <si>
    <t>Sobre Rifas, Sorteos, Loterías y Concursos</t>
  </si>
  <si>
    <t>Sobre Diversiones y Espectáculos Públicos</t>
  </si>
  <si>
    <t>Cedular a los Ingresos por el Otorgamiento del Uso o Goce Temporal de Bienes Inmuebles</t>
  </si>
  <si>
    <t>Sobre las Demasías Caducas</t>
  </si>
  <si>
    <t>Impuestos Sobre el Patrimonio</t>
  </si>
  <si>
    <t>Sobre Tenencia o Uso de  Vehículos</t>
  </si>
  <si>
    <t xml:space="preserve">Impuestos Sobre la Producción, el Consumo, y las Transacciones </t>
  </si>
  <si>
    <t>Sobre la Adquisición de Vehículos  de Motor Usados</t>
  </si>
  <si>
    <t>Sobre la Prestación de Servicios de Hospedaje</t>
  </si>
  <si>
    <t>Sobre la Venta Final de Bebidas con Contenido Alcohólico</t>
  </si>
  <si>
    <t>Impuesto Sobre Nóminas y Asimilables</t>
  </si>
  <si>
    <t>Impuesto sobre Erogaciones por Remuneraciones al Trabajo Personal</t>
  </si>
  <si>
    <t>Impuestos Ecológicos</t>
  </si>
  <si>
    <t>Impuesto Sobre la Extracción de Materiales por Remediación Ambiental</t>
  </si>
  <si>
    <t xml:space="preserve">Accesorios de Impuestos </t>
  </si>
  <si>
    <t>Otros Impuestos</t>
  </si>
  <si>
    <t>Impuesto para el Desarrollo Social</t>
  </si>
  <si>
    <t xml:space="preserve">Impuestos no Comprendidos en la Ley de Ingresos Vigente, Causados en Ejercicios Fiscales Anteriores Pendientes de Liquidación o Pago </t>
  </si>
  <si>
    <t>TOTAL</t>
  </si>
  <si>
    <r>
      <t>FUENTE:</t>
    </r>
    <r>
      <rPr>
        <b/>
        <sz val="9"/>
        <rFont val="Arial"/>
        <family val="2"/>
      </rPr>
      <t xml:space="preserve"> </t>
    </r>
  </si>
  <si>
    <t>SECRETARÍA DE FINANZAS</t>
  </si>
  <si>
    <t>DIRECCIÓN DE INGRESOS Y RECAUDACIÓN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</si>
</sst>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7" x14ac:knownFonts="1">
    <font>
      <sz val="10"/>
      <name val="Arial"/>
    </font>
    <font>
      <b/>
      <sz val="13"/>
      <name val="Arial"/>
      <family val="2"/>
    </font>
    <font>
      <sz val="10"/>
      <name val="Arial"/>
      <family val="2"/>
    </font>
    <font>
      <b/>
      <sz val="13"/>
      <color theme="1" tint="0.499984740745262"/>
      <name val="Arial"/>
      <family val="2"/>
    </font>
    <font>
      <b/>
      <sz val="9"/>
      <color theme="1" tint="0.499984740745262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b/>
      <sz val="11"/>
      <color theme="0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sz val="7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23"/>
      </bottom>
      <diagonal/>
    </border>
    <border>
      <left style="medium">
        <color indexed="23"/>
      </left>
      <right/>
      <top style="medium">
        <color indexed="23"/>
      </top>
      <bottom/>
      <diagonal/>
    </border>
    <border>
      <left style="thin">
        <color rgb="FF777777"/>
      </left>
      <right style="thin">
        <color rgb="FF777777"/>
      </right>
      <top style="medium">
        <color rgb="FF777777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/>
      <bottom style="double">
        <color indexed="23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3" applyFont="1" applyAlignment="1">
      <alignment horizontal="center" vertical="center" wrapText="1"/>
    </xf>
    <xf numFmtId="0" fontId="3" fillId="0" borderId="0" xfId="3" applyFont="1" applyAlignment="1">
      <alignment vertical="center" wrapText="1"/>
    </xf>
    <xf numFmtId="0" fontId="4" fillId="0" borderId="0" xfId="3" applyFont="1" applyAlignment="1">
      <alignment horizontal="center" vertical="center" wrapText="1"/>
    </xf>
    <xf numFmtId="0" fontId="4" fillId="0" borderId="0" xfId="3" applyFont="1" applyAlignment="1">
      <alignment vertical="center"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8" fillId="0" borderId="4" xfId="0" applyFont="1" applyBorder="1" applyAlignment="1">
      <alignment vertical="center"/>
    </xf>
    <xf numFmtId="0" fontId="12" fillId="0" borderId="0" xfId="0" applyFont="1"/>
    <xf numFmtId="0" fontId="11" fillId="0" borderId="1" xfId="4" applyFont="1" applyBorder="1"/>
    <xf numFmtId="164" fontId="11" fillId="0" borderId="1" xfId="1" applyNumberFormat="1" applyFont="1" applyBorder="1" applyAlignment="1">
      <alignment vertical="center"/>
    </xf>
    <xf numFmtId="0" fontId="2" fillId="0" borderId="1" xfId="5" applyBorder="1" applyAlignment="1">
      <alignment horizontal="left" vertical="justify" indent="3"/>
    </xf>
    <xf numFmtId="164" fontId="2" fillId="0" borderId="1" xfId="1" applyNumberFormat="1" applyFont="1" applyBorder="1" applyAlignment="1">
      <alignment vertical="center"/>
    </xf>
    <xf numFmtId="164" fontId="2" fillId="0" borderId="7" xfId="4" applyNumberFormat="1" applyBorder="1" applyAlignment="1">
      <alignment horizontal="right"/>
    </xf>
    <xf numFmtId="3" fontId="2" fillId="0" borderId="1" xfId="4" applyNumberFormat="1" applyBorder="1" applyAlignment="1">
      <alignment horizontal="right"/>
    </xf>
    <xf numFmtId="164" fontId="2" fillId="0" borderId="7" xfId="4" applyNumberFormat="1" applyBorder="1" applyAlignment="1">
      <alignment horizontal="right" vertical="center"/>
    </xf>
    <xf numFmtId="164" fontId="2" fillId="0" borderId="8" xfId="4" applyNumberFormat="1" applyBorder="1" applyAlignment="1">
      <alignment horizontal="right"/>
    </xf>
    <xf numFmtId="0" fontId="11" fillId="0" borderId="1" xfId="4" applyFont="1" applyBorder="1" applyAlignment="1">
      <alignment wrapText="1"/>
    </xf>
    <xf numFmtId="3" fontId="2" fillId="0" borderId="9" xfId="4" applyNumberFormat="1" applyBorder="1" applyAlignment="1">
      <alignment horizontal="right"/>
    </xf>
    <xf numFmtId="3" fontId="11" fillId="0" borderId="1" xfId="4" applyNumberFormat="1" applyFont="1" applyBorder="1" applyAlignment="1">
      <alignment horizontal="right"/>
    </xf>
    <xf numFmtId="43" fontId="0" fillId="0" borderId="0" xfId="1" applyFont="1"/>
    <xf numFmtId="0" fontId="11" fillId="0" borderId="1" xfId="5" applyFont="1" applyBorder="1" applyAlignment="1">
      <alignment horizontal="left" vertical="justify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4" fillId="0" borderId="0" xfId="0" applyFont="1"/>
    <xf numFmtId="164" fontId="0" fillId="0" borderId="0" xfId="0" applyNumberFormat="1"/>
    <xf numFmtId="0" fontId="16" fillId="0" borderId="0" xfId="0" applyFont="1" applyAlignment="1">
      <alignment horizontal="left" indent="5"/>
    </xf>
    <xf numFmtId="0" fontId="7" fillId="2" borderId="1" xfId="3" applyFont="1" applyFill="1" applyBorder="1" applyAlignment="1">
      <alignment horizontal="center" vertical="center" wrapText="1"/>
    </xf>
    <xf numFmtId="0" fontId="7" fillId="2" borderId="2" xfId="3" applyFont="1" applyFill="1" applyBorder="1" applyAlignment="1">
      <alignment horizontal="center" vertical="center" wrapText="1"/>
    </xf>
    <xf numFmtId="0" fontId="7" fillId="2" borderId="3" xfId="3" applyFont="1" applyFill="1" applyBorder="1" applyAlignment="1">
      <alignment horizontal="center" vertical="center" wrapText="1"/>
    </xf>
    <xf numFmtId="0" fontId="10" fillId="3" borderId="5" xfId="2" applyFont="1" applyFill="1" applyBorder="1" applyAlignment="1" applyProtection="1">
      <alignment vertical="center"/>
    </xf>
    <xf numFmtId="164" fontId="11" fillId="3" borderId="6" xfId="0" applyNumberFormat="1" applyFont="1" applyFill="1" applyBorder="1" applyAlignment="1">
      <alignment vertical="center"/>
    </xf>
    <xf numFmtId="164" fontId="11" fillId="3" borderId="10" xfId="1" applyNumberFormat="1" applyFont="1" applyFill="1" applyBorder="1" applyAlignment="1">
      <alignment horizontal="center" vertical="center"/>
    </xf>
    <xf numFmtId="164" fontId="11" fillId="3" borderId="10" xfId="1" applyNumberFormat="1" applyFont="1" applyFill="1" applyBorder="1" applyAlignment="1">
      <alignment vertical="center"/>
    </xf>
  </cellXfs>
  <cellStyles count="6">
    <cellStyle name="Hipervínculo" xfId="2" builtinId="8"/>
    <cellStyle name="Millares" xfId="1" builtinId="3"/>
    <cellStyle name="Normal" xfId="0" builtinId="0"/>
    <cellStyle name="Normal 10" xfId="4" xr:uid="{60BB5B37-0057-4209-B1AF-C3BA75B4D9A3}"/>
    <cellStyle name="Normal 2" xfId="3" xr:uid="{2873245F-C174-4879-8010-B62189D18510}"/>
    <cellStyle name="Normal 3 2" xfId="5" xr:uid="{D38C7D92-4569-4A8B-B8B3-6E72F3BFE9B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973667</xdr:colOff>
      <xdr:row>1</xdr:row>
      <xdr:rowOff>95250</xdr:rowOff>
    </xdr:from>
    <xdr:to>
      <xdr:col>5</xdr:col>
      <xdr:colOff>1232113</xdr:colOff>
      <xdr:row>4</xdr:row>
      <xdr:rowOff>91017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40EEB63-FE54-4000-8C19-FC8D254BDFB5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54" r="65786" b="92683"/>
        <a:stretch/>
      </xdr:blipFill>
      <xdr:spPr bwMode="auto">
        <a:xfrm>
          <a:off x="9311217" y="254000"/>
          <a:ext cx="3115946" cy="57361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B128DA-D5A8-405C-8C1C-A8E94BC314D6}">
  <sheetPr>
    <tabColor rgb="FF92D050"/>
  </sheetPr>
  <dimension ref="A3:F42"/>
  <sheetViews>
    <sheetView tabSelected="1" view="pageBreakPreview" zoomScale="90" zoomScaleSheetLayoutView="90" workbookViewId="0">
      <pane xSplit="1" topLeftCell="B1" activePane="topRight" state="frozen"/>
      <selection pane="topRight" activeCell="A36" sqref="A36"/>
    </sheetView>
  </sheetViews>
  <sheetFormatPr baseColWidth="10" defaultRowHeight="12.5" x14ac:dyDescent="0.25"/>
  <cols>
    <col min="1" max="1" width="74" customWidth="1"/>
    <col min="2" max="2" width="23.36328125" customWidth="1"/>
    <col min="3" max="3" width="22" customWidth="1"/>
    <col min="4" max="4" width="20.90625" customWidth="1"/>
    <col min="5" max="5" width="20" customWidth="1"/>
    <col min="6" max="6" width="21.6328125" customWidth="1"/>
  </cols>
  <sheetData>
    <row r="3" spans="1:6" ht="16.5" x14ac:dyDescent="0.35">
      <c r="A3" s="1"/>
      <c r="B3" s="1"/>
    </row>
    <row r="4" spans="1:6" ht="16.5" x14ac:dyDescent="0.35">
      <c r="A4" s="2"/>
      <c r="B4" s="2"/>
    </row>
    <row r="5" spans="1:6" ht="26.25" customHeight="1" x14ac:dyDescent="0.35">
      <c r="A5" s="2"/>
      <c r="B5" s="2"/>
    </row>
    <row r="6" spans="1:6" ht="16.5" customHeight="1" x14ac:dyDescent="0.25">
      <c r="A6" s="3" t="s">
        <v>0</v>
      </c>
      <c r="B6" s="3"/>
      <c r="C6" s="4"/>
      <c r="D6" s="4"/>
    </row>
    <row r="7" spans="1:6" ht="18.75" customHeight="1" x14ac:dyDescent="0.25">
      <c r="A7" s="5" t="s">
        <v>1</v>
      </c>
      <c r="B7" s="5"/>
      <c r="C7" s="6"/>
      <c r="D7" s="6"/>
    </row>
    <row r="8" spans="1:6" ht="14.25" customHeight="1" x14ac:dyDescent="0.35">
      <c r="A8" s="7"/>
      <c r="B8" s="7"/>
    </row>
    <row r="9" spans="1:6" ht="12.75" hidden="1" customHeight="1" x14ac:dyDescent="0.25">
      <c r="A9" s="8"/>
    </row>
    <row r="10" spans="1:6" ht="21.75" customHeight="1" x14ac:dyDescent="0.25">
      <c r="A10" s="29" t="s">
        <v>2</v>
      </c>
      <c r="B10" s="30" t="s">
        <v>3</v>
      </c>
      <c r="C10" s="30" t="s">
        <v>4</v>
      </c>
      <c r="D10" s="30" t="s">
        <v>5</v>
      </c>
      <c r="E10" s="30" t="s">
        <v>6</v>
      </c>
      <c r="F10" s="30" t="s">
        <v>7</v>
      </c>
    </row>
    <row r="11" spans="1:6" ht="28.5" customHeight="1" x14ac:dyDescent="0.25">
      <c r="A11" s="29"/>
      <c r="B11" s="31"/>
      <c r="C11" s="31"/>
      <c r="D11" s="31"/>
      <c r="E11" s="31"/>
      <c r="F11" s="31"/>
    </row>
    <row r="12" spans="1:6" ht="12.75" customHeight="1" thickBot="1" x14ac:dyDescent="0.3">
      <c r="A12" s="9"/>
    </row>
    <row r="13" spans="1:6" s="10" customFormat="1" ht="32.25" customHeight="1" x14ac:dyDescent="0.35">
      <c r="A13" s="32" t="s">
        <v>8</v>
      </c>
      <c r="B13" s="33"/>
      <c r="C13" s="33"/>
      <c r="D13" s="33"/>
      <c r="E13" s="33"/>
      <c r="F13" s="33"/>
    </row>
    <row r="14" spans="1:6" ht="13" x14ac:dyDescent="0.3">
      <c r="A14" s="11" t="s">
        <v>9</v>
      </c>
      <c r="B14" s="12">
        <f>B15+B16+B17+B18</f>
        <v>47179358</v>
      </c>
      <c r="C14" s="12">
        <f>C15+C16+C17+C18</f>
        <v>42956871</v>
      </c>
      <c r="D14" s="12">
        <f>D15+D16+D17+D18</f>
        <v>53148089</v>
      </c>
      <c r="E14" s="12">
        <f>E15+E16+E17+E18</f>
        <v>63460456</v>
      </c>
      <c r="F14" s="12">
        <f>F15+F16+F17+F18</f>
        <v>70599343</v>
      </c>
    </row>
    <row r="15" spans="1:6" x14ac:dyDescent="0.25">
      <c r="A15" s="13" t="s">
        <v>10</v>
      </c>
      <c r="B15" s="14">
        <v>3998312</v>
      </c>
      <c r="C15" s="14">
        <v>2778817</v>
      </c>
      <c r="D15" s="15">
        <v>3782714</v>
      </c>
      <c r="E15" s="16">
        <v>4070738</v>
      </c>
      <c r="F15" s="16">
        <v>4107890</v>
      </c>
    </row>
    <row r="16" spans="1:6" x14ac:dyDescent="0.25">
      <c r="A16" s="13" t="s">
        <v>11</v>
      </c>
      <c r="B16" s="14">
        <v>1287903</v>
      </c>
      <c r="C16" s="14">
        <v>416913</v>
      </c>
      <c r="D16" s="15">
        <v>119733</v>
      </c>
      <c r="E16" s="16">
        <v>4062294</v>
      </c>
      <c r="F16" s="16">
        <v>5015242</v>
      </c>
    </row>
    <row r="17" spans="1:6" ht="25" x14ac:dyDescent="0.25">
      <c r="A17" s="13" t="s">
        <v>12</v>
      </c>
      <c r="B17" s="14">
        <v>40750401</v>
      </c>
      <c r="C17" s="14">
        <v>39320358</v>
      </c>
      <c r="D17" s="17">
        <v>48870461</v>
      </c>
      <c r="E17" s="16">
        <v>54705074</v>
      </c>
      <c r="F17" s="16">
        <v>60955438</v>
      </c>
    </row>
    <row r="18" spans="1:6" x14ac:dyDescent="0.25">
      <c r="A18" s="13" t="s">
        <v>13</v>
      </c>
      <c r="B18" s="14">
        <v>1142742</v>
      </c>
      <c r="C18" s="14">
        <v>440783</v>
      </c>
      <c r="D18" s="18">
        <v>375181</v>
      </c>
      <c r="E18" s="16">
        <v>622350</v>
      </c>
      <c r="F18" s="16">
        <v>520773</v>
      </c>
    </row>
    <row r="19" spans="1:6" ht="13" x14ac:dyDescent="0.3">
      <c r="A19" s="19" t="s">
        <v>14</v>
      </c>
      <c r="B19" s="12">
        <f>+B20</f>
        <v>33069791</v>
      </c>
      <c r="C19" s="12">
        <f>+C20</f>
        <v>19473020</v>
      </c>
      <c r="D19" s="12">
        <f>+D20</f>
        <v>12446392</v>
      </c>
      <c r="E19" s="12">
        <f>+E20</f>
        <v>14474853</v>
      </c>
      <c r="F19" s="12">
        <f>+F20</f>
        <v>21022666</v>
      </c>
    </row>
    <row r="20" spans="1:6" x14ac:dyDescent="0.25">
      <c r="A20" s="13" t="s">
        <v>15</v>
      </c>
      <c r="B20" s="14">
        <v>33069791</v>
      </c>
      <c r="C20" s="14">
        <v>19473020</v>
      </c>
      <c r="D20" s="14">
        <v>12446392</v>
      </c>
      <c r="E20" s="16">
        <v>14474853</v>
      </c>
      <c r="F20" s="16">
        <v>21022666</v>
      </c>
    </row>
    <row r="21" spans="1:6" ht="13" x14ac:dyDescent="0.3">
      <c r="A21" s="19" t="s">
        <v>16</v>
      </c>
      <c r="B21" s="12">
        <f>+B22+B23</f>
        <v>87494415</v>
      </c>
      <c r="C21" s="12">
        <f>+C22+C23</f>
        <v>48853454</v>
      </c>
      <c r="D21" s="12">
        <f>+D22+D23</f>
        <v>64141895</v>
      </c>
      <c r="E21" s="12">
        <f>+E22+E23</f>
        <v>117542596</v>
      </c>
      <c r="F21" s="12">
        <f>+F22+F23+F24</f>
        <v>149914883</v>
      </c>
    </row>
    <row r="22" spans="1:6" x14ac:dyDescent="0.25">
      <c r="A22" s="13" t="s">
        <v>17</v>
      </c>
      <c r="B22" s="14">
        <v>11898865</v>
      </c>
      <c r="C22" s="14">
        <v>6624355</v>
      </c>
      <c r="D22" s="14">
        <v>433054</v>
      </c>
      <c r="E22" s="16">
        <v>169479</v>
      </c>
      <c r="F22" s="16">
        <v>8606800</v>
      </c>
    </row>
    <row r="23" spans="1:6" x14ac:dyDescent="0.25">
      <c r="A23" s="13" t="s">
        <v>18</v>
      </c>
      <c r="B23" s="14">
        <v>75595550</v>
      </c>
      <c r="C23" s="14">
        <v>42229099</v>
      </c>
      <c r="D23" s="14">
        <v>63708841</v>
      </c>
      <c r="E23" s="16">
        <v>117373117</v>
      </c>
      <c r="F23" s="16">
        <v>132763914</v>
      </c>
    </row>
    <row r="24" spans="1:6" x14ac:dyDescent="0.25">
      <c r="A24" s="13" t="s">
        <v>19</v>
      </c>
      <c r="B24" s="14"/>
      <c r="C24" s="14"/>
      <c r="D24" s="14"/>
      <c r="E24" s="16"/>
      <c r="F24" s="16">
        <v>8544169</v>
      </c>
    </row>
    <row r="25" spans="1:6" ht="13" x14ac:dyDescent="0.3">
      <c r="A25" s="19" t="s">
        <v>20</v>
      </c>
      <c r="B25" s="12">
        <f>+B26</f>
        <v>1126172344</v>
      </c>
      <c r="C25" s="12">
        <f>+C26</f>
        <v>1192645585</v>
      </c>
      <c r="D25" s="12">
        <f>+D26</f>
        <v>1187986395</v>
      </c>
      <c r="E25" s="12">
        <f>+E26</f>
        <v>1183464217</v>
      </c>
      <c r="F25" s="12">
        <f>+F26</f>
        <v>1322738420</v>
      </c>
    </row>
    <row r="26" spans="1:6" x14ac:dyDescent="0.25">
      <c r="A26" s="13" t="s">
        <v>21</v>
      </c>
      <c r="B26" s="14">
        <v>1126172344</v>
      </c>
      <c r="C26" s="14">
        <v>1192645585</v>
      </c>
      <c r="D26" s="14">
        <v>1187986395</v>
      </c>
      <c r="E26" s="20">
        <v>1183464217</v>
      </c>
      <c r="F26" s="20">
        <v>1322738420</v>
      </c>
    </row>
    <row r="27" spans="1:6" ht="13" x14ac:dyDescent="0.3">
      <c r="A27" s="19" t="s">
        <v>22</v>
      </c>
      <c r="B27" s="12">
        <f>+B28</f>
        <v>0</v>
      </c>
      <c r="C27" s="12">
        <f>+C28</f>
        <v>4995975</v>
      </c>
      <c r="D27" s="12">
        <f>+D28</f>
        <v>3542946</v>
      </c>
      <c r="E27" s="12">
        <f>+E28</f>
        <v>38399716</v>
      </c>
      <c r="F27" s="12">
        <f>+F28</f>
        <v>35466707</v>
      </c>
    </row>
    <row r="28" spans="1:6" x14ac:dyDescent="0.25">
      <c r="A28" s="13" t="s">
        <v>23</v>
      </c>
      <c r="B28" s="14">
        <v>0</v>
      </c>
      <c r="C28" s="14">
        <v>4995975</v>
      </c>
      <c r="D28" s="14">
        <v>3542946</v>
      </c>
      <c r="E28" s="16">
        <v>38399716</v>
      </c>
      <c r="F28" s="16">
        <v>35466707</v>
      </c>
    </row>
    <row r="29" spans="1:6" s="22" customFormat="1" ht="13" x14ac:dyDescent="0.3">
      <c r="A29" s="19" t="s">
        <v>24</v>
      </c>
      <c r="B29" s="12">
        <v>14995766</v>
      </c>
      <c r="C29" s="12">
        <v>11496934</v>
      </c>
      <c r="D29" s="12">
        <v>15495154</v>
      </c>
      <c r="E29" s="21">
        <v>17354584.899999999</v>
      </c>
      <c r="F29" s="21">
        <v>15961812</v>
      </c>
    </row>
    <row r="30" spans="1:6" ht="13" x14ac:dyDescent="0.3">
      <c r="A30" s="11" t="s">
        <v>25</v>
      </c>
      <c r="B30" s="12">
        <f>+B31</f>
        <v>162951283</v>
      </c>
      <c r="C30" s="12">
        <f>+C31</f>
        <v>148340564</v>
      </c>
      <c r="D30" s="12">
        <f>+D31</f>
        <v>172423466</v>
      </c>
      <c r="E30" s="12">
        <f>+E31</f>
        <v>187174204</v>
      </c>
      <c r="F30" s="12">
        <f>+F31</f>
        <v>230459406</v>
      </c>
    </row>
    <row r="31" spans="1:6" x14ac:dyDescent="0.25">
      <c r="A31" s="13" t="s">
        <v>26</v>
      </c>
      <c r="B31" s="14">
        <v>162951283</v>
      </c>
      <c r="C31" s="14">
        <v>148340564</v>
      </c>
      <c r="D31" s="14">
        <v>172423466</v>
      </c>
      <c r="E31" s="20">
        <v>187174204</v>
      </c>
      <c r="F31" s="20">
        <v>230459406</v>
      </c>
    </row>
    <row r="32" spans="1:6" ht="26" x14ac:dyDescent="0.25">
      <c r="A32" s="23" t="s">
        <v>27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</row>
    <row r="33" spans="1:6" ht="13.5" thickBot="1" x14ac:dyDescent="0.3">
      <c r="A33" s="34" t="s">
        <v>28</v>
      </c>
      <c r="B33" s="35">
        <f>B14+B19+B21+B25+B29+B30+B32+B27</f>
        <v>1471862957</v>
      </c>
      <c r="C33" s="35">
        <f>C14+C19+C21+C25+C29+C30+C32+C27</f>
        <v>1468762403</v>
      </c>
      <c r="D33" s="35">
        <f>D14+D19+D21+D25+D29+D30+D32+D27</f>
        <v>1509184337</v>
      </c>
      <c r="E33" s="35">
        <f>E14+E19+E21+E25+E29+E30+E32+E27</f>
        <v>1621870626.9000001</v>
      </c>
      <c r="F33" s="35">
        <f>F14+F19+F21+F25+F29+F30+F32+F27</f>
        <v>1846163237</v>
      </c>
    </row>
    <row r="34" spans="1:6" ht="13" thickTop="1" x14ac:dyDescent="0.25">
      <c r="A34" s="24"/>
    </row>
    <row r="35" spans="1:6" x14ac:dyDescent="0.25">
      <c r="A35" s="25"/>
    </row>
    <row r="36" spans="1:6" x14ac:dyDescent="0.25">
      <c r="A36" s="24"/>
    </row>
    <row r="37" spans="1:6" x14ac:dyDescent="0.25">
      <c r="A37" s="26" t="s">
        <v>29</v>
      </c>
      <c r="C37" s="27"/>
      <c r="D37" s="27"/>
    </row>
    <row r="38" spans="1:6" x14ac:dyDescent="0.25">
      <c r="A38" s="28" t="s">
        <v>30</v>
      </c>
    </row>
    <row r="39" spans="1:6" x14ac:dyDescent="0.25">
      <c r="A39" s="28" t="s">
        <v>31</v>
      </c>
    </row>
    <row r="42" spans="1:6" x14ac:dyDescent="0.25">
      <c r="B42" s="22"/>
      <c r="C42" s="22"/>
      <c r="D42" s="22"/>
      <c r="E42" s="22"/>
    </row>
  </sheetData>
  <mergeCells count="8">
    <mergeCell ref="E10:E11"/>
    <mergeCell ref="F10:F11"/>
    <mergeCell ref="A6:B6"/>
    <mergeCell ref="A7:B7"/>
    <mergeCell ref="A10:A11"/>
    <mergeCell ref="B10:B11"/>
    <mergeCell ref="C10:C11"/>
    <mergeCell ref="D10:D11"/>
  </mergeCells>
  <hyperlinks>
    <hyperlink ref="A13" location="'1. INGR DE GESTION'!A1" display="a) IMPUESTOS" xr:uid="{D34FD8F5-0F6E-46DB-9052-BEAD3C23CE15}"/>
  </hyperlinks>
  <printOptions horizontalCentered="1"/>
  <pageMargins left="0.23622047244094491" right="0.39370078740157483" top="0.70866141732283472" bottom="0.39370078740157483" header="0" footer="0"/>
  <pageSetup scale="7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IMPUESTOS</vt:lpstr>
      <vt:lpstr>IMPUESTOS!Área_de_impresión</vt:lpstr>
      <vt:lpstr>IMPUESTOS!Títulos_a_imprimir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ARAGON</dc:creator>
  <cp:lastModifiedBy>ARAGON</cp:lastModifiedBy>
  <dcterms:created xsi:type="dcterms:W3CDTF">2024-01-17T22:07:55Z</dcterms:created>
  <dcterms:modified xsi:type="dcterms:W3CDTF">2024-01-17T22:08:30Z</dcterms:modified>
</cp:coreProperties>
</file>