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19C06F79-5B6D-4530-AFE7-385860A7DFE3}" xr6:coauthVersionLast="47" xr6:coauthVersionMax="47" xr10:uidLastSave="{00000000-0000-0000-0000-000000000000}"/>
  <bookViews>
    <workbookView xWindow="-110" yWindow="-110" windowWidth="19420" windowHeight="10300" xr2:uid="{F53644D6-6EE4-46DE-A33D-31ACCD39A72A}"/>
  </bookViews>
  <sheets>
    <sheet name="IMPUESTOS" sheetId="1" r:id="rId1"/>
  </sheets>
  <definedNames>
    <definedName name="_xlnm.Print_Area" localSheetId="0">IMPUESTOS!$A$1:$H$39</definedName>
    <definedName name="_xlnm.Print_Titles" localSheetId="0">IMPUESTOS!$3:$11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G30" i="1"/>
  <c r="F30" i="1"/>
  <c r="E30" i="1"/>
  <c r="D30" i="1"/>
  <c r="C30" i="1"/>
  <c r="B30" i="1"/>
  <c r="H27" i="1"/>
  <c r="G27" i="1"/>
  <c r="F27" i="1"/>
  <c r="E27" i="1"/>
  <c r="D27" i="1"/>
  <c r="C27" i="1"/>
  <c r="B27" i="1"/>
  <c r="H25" i="1"/>
  <c r="G25" i="1"/>
  <c r="F25" i="1"/>
  <c r="E25" i="1"/>
  <c r="D25" i="1"/>
  <c r="C25" i="1"/>
  <c r="B25" i="1"/>
  <c r="H21" i="1"/>
  <c r="G21" i="1"/>
  <c r="F21" i="1"/>
  <c r="E21" i="1"/>
  <c r="D21" i="1"/>
  <c r="C21" i="1"/>
  <c r="B21" i="1"/>
  <c r="H19" i="1"/>
  <c r="G19" i="1"/>
  <c r="F19" i="1"/>
  <c r="E19" i="1"/>
  <c r="D19" i="1"/>
  <c r="C19" i="1"/>
  <c r="B19" i="1"/>
  <c r="H14" i="1"/>
  <c r="H33" i="1" s="1"/>
  <c r="G14" i="1"/>
  <c r="G33" i="1" s="1"/>
  <c r="F14" i="1"/>
  <c r="F33" i="1" s="1"/>
  <c r="E14" i="1"/>
  <c r="E33" i="1" s="1"/>
  <c r="D14" i="1"/>
  <c r="D33" i="1" s="1"/>
  <c r="C14" i="1"/>
  <c r="C33" i="1" s="1"/>
  <c r="B14" i="1"/>
  <c r="B33" i="1" s="1"/>
</calcChain>
</file>

<file path=xl/sharedStrings.xml><?xml version="1.0" encoding="utf-8"?>
<sst xmlns="http://schemas.openxmlformats.org/spreadsheetml/2006/main" count="34" uniqueCount="34">
  <si>
    <t xml:space="preserve">         DESAGREGACIÓN DE LOS INGRESOS  DE GESTIÓN</t>
  </si>
  <si>
    <t xml:space="preserve">   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</si>
  <si>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</si>
  <si>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</si>
  <si>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</si>
  <si>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</si>
  <si>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</si>
  <si>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</si>
  <si>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</si>
  <si>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</si>
  <si>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a) IMPUESTOS</t>
  </si>
  <si>
    <t>Impuestos Sobre Los Ingresos</t>
  </si>
  <si>
    <t>Sobre Rifas, Sorteos, Loterías y Concursos</t>
  </si>
  <si>
    <t>Sobre Diversiones y Espectáculos Públicos</t>
  </si>
  <si>
    <t>Cedular a los Ingresos por el Otorgamiento del Uso o Goce Temporal de Bienes Inmuebles</t>
  </si>
  <si>
    <t>Sobre las Demasías Caducas</t>
  </si>
  <si>
    <t>Impuestos Sobre el Patrimonio</t>
  </si>
  <si>
    <t>Sobre Tenencia o Uso de  Vehículos</t>
  </si>
  <si>
    <t xml:space="preserve">Impuestos Sobre la Producción, el Consumo, y las Transacciones </t>
  </si>
  <si>
    <t>Sobre la Adquisición de Vehículos  de Motor Usados</t>
  </si>
  <si>
    <t>Sobre la Prestación de Servicios de Hospedaje</t>
  </si>
  <si>
    <t>Sobre la Venta Final de Bebidas con Contenido Alcohólico</t>
  </si>
  <si>
    <t>Impuesto Sobre Nóminas y Asimilables</t>
  </si>
  <si>
    <t>Impuesto sobre Erogaciones por Remuneraciones al Trabajo Personal</t>
  </si>
  <si>
    <t>Impuestos Ecológicos</t>
  </si>
  <si>
    <t>Impuesto Sobre la Extracción de Materiales por Remediación Ambiental</t>
  </si>
  <si>
    <t xml:space="preserve">Accesorios de Impuestos </t>
  </si>
  <si>
    <t>Otros Impuestos</t>
  </si>
  <si>
    <t>Impuesto para el Desarrollo Social</t>
  </si>
  <si>
    <t xml:space="preserve">Impuestos no Comprendidos en la Ley de Ingresos Vigente, Causados en Ejercicios Fiscales Anteriores Pendientes de Liquidación o Pago 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</si>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</sst>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thin">
        <color rgb="FF777777"/>
      </left>
      <right style="thin">
        <color rgb="FF777777"/>
      </right>
      <top style="medium">
        <color rgb="FF77777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10" fillId="3" borderId="5" xfId="2" applyFont="1" applyFill="1" applyBorder="1" applyAlignment="1" applyProtection="1">
      <alignment vertical="center"/>
    </xf>
    <xf numFmtId="164" fontId="11" fillId="3" borderId="6" xfId="0" applyNumberFormat="1" applyFont="1" applyFill="1" applyBorder="1" applyAlignment="1">
      <alignment vertical="center"/>
    </xf>
    <xf numFmtId="0" fontId="12" fillId="0" borderId="0" xfId="0" applyFont="1"/>
    <xf numFmtId="0" fontId="11" fillId="0" borderId="1" xfId="4" applyFont="1" applyBorder="1"/>
    <xf numFmtId="164" fontId="11" fillId="0" borderId="1" xfId="1" applyNumberFormat="1" applyFont="1" applyBorder="1" applyAlignment="1">
      <alignment vertical="center"/>
    </xf>
    <xf numFmtId="0" fontId="1" fillId="0" borderId="1" xfId="5" applyBorder="1" applyAlignment="1">
      <alignment horizontal="left" vertical="justify" indent="3"/>
    </xf>
    <xf numFmtId="164" fontId="1" fillId="0" borderId="1" xfId="1" applyNumberFormat="1" applyFont="1" applyBorder="1" applyAlignment="1">
      <alignment vertical="center"/>
    </xf>
    <xf numFmtId="164" fontId="1" fillId="0" borderId="7" xfId="4" applyNumberFormat="1" applyBorder="1" applyAlignment="1">
      <alignment horizontal="right"/>
    </xf>
    <xf numFmtId="3" fontId="1" fillId="0" borderId="1" xfId="4" applyNumberFormat="1" applyBorder="1" applyAlignment="1">
      <alignment horizontal="right"/>
    </xf>
    <xf numFmtId="164" fontId="1" fillId="0" borderId="7" xfId="4" applyNumberFormat="1" applyBorder="1" applyAlignment="1">
      <alignment horizontal="right" vertical="center"/>
    </xf>
    <xf numFmtId="164" fontId="1" fillId="0" borderId="8" xfId="4" applyNumberFormat="1" applyBorder="1" applyAlignment="1">
      <alignment horizontal="right"/>
    </xf>
    <xf numFmtId="0" fontId="11" fillId="0" borderId="1" xfId="4" applyFont="1" applyBorder="1" applyAlignment="1">
      <alignment wrapText="1"/>
    </xf>
    <xf numFmtId="164" fontId="11" fillId="0" borderId="1" xfId="1" applyNumberFormat="1" applyFont="1" applyBorder="1" applyAlignment="1">
      <alignment horizontal="right" vertical="center"/>
    </xf>
    <xf numFmtId="3" fontId="1" fillId="0" borderId="9" xfId="4" applyNumberFormat="1" applyBorder="1" applyAlignment="1">
      <alignment horizontal="right"/>
    </xf>
    <xf numFmtId="3" fontId="11" fillId="0" borderId="1" xfId="4" applyNumberFormat="1" applyFont="1" applyBorder="1" applyAlignment="1">
      <alignment horizontal="right"/>
    </xf>
    <xf numFmtId="43" fontId="0" fillId="0" borderId="0" xfId="1" applyFont="1"/>
    <xf numFmtId="0" fontId="11" fillId="0" borderId="1" xfId="5" applyFont="1" applyBorder="1" applyAlignment="1">
      <alignment horizontal="left" vertical="justify"/>
    </xf>
    <xf numFmtId="164" fontId="11" fillId="3" borderId="10" xfId="1" applyNumberFormat="1" applyFont="1" applyFill="1" applyBorder="1" applyAlignment="1">
      <alignment horizontal="center" vertical="center"/>
    </xf>
    <xf numFmtId="164" fontId="11" fillId="3" borderId="10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4" fillId="0" borderId="0" xfId="0" applyFont="1"/>
    <xf numFmtId="164" fontId="0" fillId="0" borderId="0" xfId="0" applyNumberFormat="1"/>
    <xf numFmtId="0" fontId="16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Normal" xfId="0" builtinId="0"/>
    <cellStyle name="Normal 10" xfId="4" xr:uid="{089B9F3A-02ED-43B3-8466-7FF41EDDCEC3}"/>
    <cellStyle name="Normal 2" xfId="3" xr:uid="{39D29A01-6A86-4049-8F3C-159C7177F133}"/>
    <cellStyle name="Normal 3 2" xfId="5" xr:uid="{62543974-5D51-4D6C-95D8-F0BCF3A364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244929</xdr:colOff>
      <xdr:row>1</xdr:row>
      <xdr:rowOff>164403</xdr:rowOff>
    </xdr:from>
    <xdr:to>
      <xdr:col>7</xdr:col>
      <xdr:colOff>843128</xdr:colOff>
      <xdr:row>4</xdr:row>
      <xdr:rowOff>147040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4A4C08-358C-4C18-A4ED-28579E49047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1103429" y="316803"/>
          <a:ext cx="3360449" cy="5668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B40F-B16D-43B7-B7BA-22869FC31787}">
  <sheetPr>
    <tabColor rgb="FF92D050"/>
  </sheetPr>
  <dimension ref="A3:H42"/>
  <sheetViews>
    <sheetView tabSelected="1" view="pageBreakPreview" topLeftCell="A7" zoomScale="81" zoomScaleSheetLayoutView="81" workbookViewId="0">
      <selection activeCell="A21" sqref="A21"/>
    </sheetView>
  </sheetViews>
  <sheetFormatPr baseColWidth="10" defaultRowHeight="12.5" x14ac:dyDescent="0.25"/>
  <cols>
    <col min="1" max="1" width="74" customWidth="1"/>
    <col min="2" max="2" width="20.08984375" customWidth="1"/>
    <col min="3" max="3" width="20.54296875" customWidth="1"/>
    <col min="4" max="4" width="20.81640625" customWidth="1"/>
    <col min="5" max="5" width="20" customWidth="1"/>
    <col min="6" max="6" width="21.54296875" customWidth="1"/>
    <col min="7" max="7" width="18" customWidth="1"/>
    <col min="8" max="8" width="18.81640625" customWidth="1"/>
  </cols>
  <sheetData>
    <row r="3" spans="1:8" ht="16.5" x14ac:dyDescent="0.35">
      <c r="A3" s="1"/>
      <c r="B3" s="1"/>
    </row>
    <row r="4" spans="1:8" ht="16.5" x14ac:dyDescent="0.35">
      <c r="A4" s="2"/>
      <c r="B4" s="2"/>
    </row>
    <row r="5" spans="1:8" ht="26.25" customHeight="1" x14ac:dyDescent="0.35">
      <c r="A5" s="2"/>
      <c r="B5" s="2"/>
    </row>
    <row r="6" spans="1:8" ht="16.5" customHeight="1" x14ac:dyDescent="0.25">
      <c r="A6" s="3" t="s">
        <v>0</v>
      </c>
      <c r="B6" s="3"/>
      <c r="C6" s="4"/>
      <c r="D6" s="4"/>
    </row>
    <row r="7" spans="1:8" ht="18.75" customHeight="1" x14ac:dyDescent="0.25">
      <c r="A7" s="5" t="s">
        <v>1</v>
      </c>
      <c r="B7" s="5"/>
      <c r="C7" s="6"/>
      <c r="D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1.7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</row>
    <row r="13" spans="1:8" s="15" customFormat="1" ht="32.25" customHeight="1" x14ac:dyDescent="0.35">
      <c r="A13" s="13" t="s">
        <v>10</v>
      </c>
      <c r="B13" s="14"/>
      <c r="C13" s="14"/>
      <c r="D13" s="14"/>
      <c r="E13" s="14"/>
      <c r="F13" s="14"/>
      <c r="G13" s="14"/>
      <c r="H13" s="14"/>
    </row>
    <row r="14" spans="1:8" ht="13" x14ac:dyDescent="0.3">
      <c r="A14" s="16" t="s">
        <v>11</v>
      </c>
      <c r="B14" s="17">
        <f t="shared" ref="B14:H14" si="0">B15+B16+B17+B18</f>
        <v>47179358</v>
      </c>
      <c r="C14" s="17">
        <f t="shared" si="0"/>
        <v>42956871</v>
      </c>
      <c r="D14" s="17">
        <f t="shared" si="0"/>
        <v>53148089</v>
      </c>
      <c r="E14" s="17">
        <f t="shared" si="0"/>
        <v>63460456</v>
      </c>
      <c r="F14" s="17">
        <f t="shared" si="0"/>
        <v>70599343</v>
      </c>
      <c r="G14" s="17">
        <f t="shared" si="0"/>
        <v>77625829</v>
      </c>
      <c r="H14" s="17">
        <f t="shared" si="0"/>
        <v>85867255</v>
      </c>
    </row>
    <row r="15" spans="1:8" x14ac:dyDescent="0.25">
      <c r="A15" s="18" t="s">
        <v>12</v>
      </c>
      <c r="B15" s="19">
        <v>3998312</v>
      </c>
      <c r="C15" s="19">
        <v>2778817</v>
      </c>
      <c r="D15" s="20">
        <v>3782714</v>
      </c>
      <c r="E15" s="21">
        <v>4070738</v>
      </c>
      <c r="F15" s="21">
        <v>4107890</v>
      </c>
      <c r="G15" s="21">
        <v>6883929</v>
      </c>
      <c r="H15" s="21">
        <v>4486308</v>
      </c>
    </row>
    <row r="16" spans="1:8" x14ac:dyDescent="0.25">
      <c r="A16" s="18" t="s">
        <v>13</v>
      </c>
      <c r="B16" s="19">
        <v>1287903</v>
      </c>
      <c r="C16" s="19">
        <v>416913</v>
      </c>
      <c r="D16" s="20">
        <v>119733</v>
      </c>
      <c r="E16" s="21">
        <v>4062294</v>
      </c>
      <c r="F16" s="21">
        <v>5015242</v>
      </c>
      <c r="G16" s="21">
        <v>3048481</v>
      </c>
      <c r="H16" s="21">
        <v>3890176</v>
      </c>
    </row>
    <row r="17" spans="1:8" ht="25" x14ac:dyDescent="0.25">
      <c r="A17" s="18" t="s">
        <v>14</v>
      </c>
      <c r="B17" s="19">
        <v>40750401</v>
      </c>
      <c r="C17" s="19">
        <v>39320358</v>
      </c>
      <c r="D17" s="22">
        <v>48870461</v>
      </c>
      <c r="E17" s="21">
        <v>54705074</v>
      </c>
      <c r="F17" s="21">
        <v>60955438</v>
      </c>
      <c r="G17" s="21">
        <v>67019256</v>
      </c>
      <c r="H17" s="21">
        <v>76738874</v>
      </c>
    </row>
    <row r="18" spans="1:8" x14ac:dyDescent="0.25">
      <c r="A18" s="18" t="s">
        <v>15</v>
      </c>
      <c r="B18" s="19">
        <v>1142742</v>
      </c>
      <c r="C18" s="19">
        <v>440783</v>
      </c>
      <c r="D18" s="23">
        <v>375181</v>
      </c>
      <c r="E18" s="21">
        <v>622350</v>
      </c>
      <c r="F18" s="21">
        <v>520773</v>
      </c>
      <c r="G18" s="21">
        <v>674163</v>
      </c>
      <c r="H18" s="21">
        <v>751897</v>
      </c>
    </row>
    <row r="19" spans="1:8" ht="13" x14ac:dyDescent="0.3">
      <c r="A19" s="24" t="s">
        <v>16</v>
      </c>
      <c r="B19" s="17">
        <f t="shared" ref="B19:H19" si="1">+B20</f>
        <v>33069791</v>
      </c>
      <c r="C19" s="17">
        <f t="shared" si="1"/>
        <v>19473020</v>
      </c>
      <c r="D19" s="17">
        <f t="shared" si="1"/>
        <v>12446392</v>
      </c>
      <c r="E19" s="17">
        <f t="shared" si="1"/>
        <v>14474853</v>
      </c>
      <c r="F19" s="17">
        <f t="shared" si="1"/>
        <v>21022666</v>
      </c>
      <c r="G19" s="17">
        <f t="shared" si="1"/>
        <v>21073117</v>
      </c>
      <c r="H19" s="25">
        <f t="shared" si="1"/>
        <v>9875085</v>
      </c>
    </row>
    <row r="20" spans="1:8" x14ac:dyDescent="0.25">
      <c r="A20" s="18" t="s">
        <v>17</v>
      </c>
      <c r="B20" s="19">
        <v>33069791</v>
      </c>
      <c r="C20" s="19">
        <v>19473020</v>
      </c>
      <c r="D20" s="19">
        <v>12446392</v>
      </c>
      <c r="E20" s="21">
        <v>14474853</v>
      </c>
      <c r="F20" s="21">
        <v>21022666</v>
      </c>
      <c r="G20" s="21">
        <v>21073117</v>
      </c>
      <c r="H20" s="21">
        <v>9875085</v>
      </c>
    </row>
    <row r="21" spans="1:8" ht="13" x14ac:dyDescent="0.3">
      <c r="A21" s="24" t="s">
        <v>18</v>
      </c>
      <c r="B21" s="17">
        <f>+B22+B23</f>
        <v>87494415</v>
      </c>
      <c r="C21" s="17">
        <f>+C22+C23</f>
        <v>48853454</v>
      </c>
      <c r="D21" s="17">
        <f>+D22+D23</f>
        <v>64141895</v>
      </c>
      <c r="E21" s="17">
        <f>+E22+E23</f>
        <v>117542596</v>
      </c>
      <c r="F21" s="17">
        <f>+F22+F23+F24</f>
        <v>149914883</v>
      </c>
      <c r="G21" s="17">
        <f>+G22+G23+G24</f>
        <v>171672663</v>
      </c>
      <c r="H21" s="17">
        <f>+H22+H23+H24</f>
        <v>227920888</v>
      </c>
    </row>
    <row r="22" spans="1:8" x14ac:dyDescent="0.25">
      <c r="A22" s="18" t="s">
        <v>19</v>
      </c>
      <c r="B22" s="19">
        <v>11898865</v>
      </c>
      <c r="C22" s="19">
        <v>6624355</v>
      </c>
      <c r="D22" s="19">
        <v>433054</v>
      </c>
      <c r="E22" s="21">
        <v>169479</v>
      </c>
      <c r="F22" s="21">
        <v>8606800</v>
      </c>
      <c r="G22" s="21">
        <v>10770051</v>
      </c>
      <c r="H22" s="21">
        <v>29123095</v>
      </c>
    </row>
    <row r="23" spans="1:8" x14ac:dyDescent="0.25">
      <c r="A23" s="18" t="s">
        <v>20</v>
      </c>
      <c r="B23" s="19">
        <v>75595550</v>
      </c>
      <c r="C23" s="19">
        <v>42229099</v>
      </c>
      <c r="D23" s="19">
        <v>63708841</v>
      </c>
      <c r="E23" s="21">
        <v>117373117</v>
      </c>
      <c r="F23" s="21">
        <v>132763914</v>
      </c>
      <c r="G23" s="21">
        <v>149952682</v>
      </c>
      <c r="H23" s="21">
        <v>170452031</v>
      </c>
    </row>
    <row r="24" spans="1:8" x14ac:dyDescent="0.25">
      <c r="A24" s="18" t="s">
        <v>21</v>
      </c>
      <c r="B24" s="19"/>
      <c r="C24" s="19"/>
      <c r="D24" s="19"/>
      <c r="E24" s="21"/>
      <c r="F24" s="21">
        <v>8544169</v>
      </c>
      <c r="G24" s="21">
        <v>10949930</v>
      </c>
      <c r="H24" s="21">
        <v>28345762</v>
      </c>
    </row>
    <row r="25" spans="1:8" ht="13" x14ac:dyDescent="0.3">
      <c r="A25" s="24" t="s">
        <v>22</v>
      </c>
      <c r="B25" s="17">
        <f t="shared" ref="B25:H25" si="2">+B26</f>
        <v>1126172344</v>
      </c>
      <c r="C25" s="17">
        <f t="shared" si="2"/>
        <v>1192645585</v>
      </c>
      <c r="D25" s="17">
        <f t="shared" si="2"/>
        <v>1187986395</v>
      </c>
      <c r="E25" s="17">
        <f t="shared" si="2"/>
        <v>1183464217</v>
      </c>
      <c r="F25" s="17">
        <f t="shared" si="2"/>
        <v>1322738420</v>
      </c>
      <c r="G25" s="17">
        <f t="shared" si="2"/>
        <v>1572734825</v>
      </c>
      <c r="H25" s="17">
        <f t="shared" si="2"/>
        <v>1770951641</v>
      </c>
    </row>
    <row r="26" spans="1:8" x14ac:dyDescent="0.25">
      <c r="A26" s="18" t="s">
        <v>23</v>
      </c>
      <c r="B26" s="19">
        <v>1126172344</v>
      </c>
      <c r="C26" s="19">
        <v>1192645585</v>
      </c>
      <c r="D26" s="19">
        <v>1187986395</v>
      </c>
      <c r="E26" s="26">
        <v>1183464217</v>
      </c>
      <c r="F26" s="26">
        <v>1322738420</v>
      </c>
      <c r="G26" s="26">
        <v>1572734825</v>
      </c>
      <c r="H26" s="26">
        <v>1770951641</v>
      </c>
    </row>
    <row r="27" spans="1:8" ht="13" x14ac:dyDescent="0.3">
      <c r="A27" s="24" t="s">
        <v>24</v>
      </c>
      <c r="B27" s="17">
        <f t="shared" ref="B27:H27" si="3">+B28</f>
        <v>0</v>
      </c>
      <c r="C27" s="17">
        <f t="shared" si="3"/>
        <v>4995975</v>
      </c>
      <c r="D27" s="17">
        <f t="shared" si="3"/>
        <v>3542946</v>
      </c>
      <c r="E27" s="17">
        <f t="shared" si="3"/>
        <v>38399716</v>
      </c>
      <c r="F27" s="17">
        <f t="shared" si="3"/>
        <v>35466707</v>
      </c>
      <c r="G27" s="17">
        <f t="shared" si="3"/>
        <v>31927610</v>
      </c>
      <c r="H27" s="17">
        <f t="shared" si="3"/>
        <v>35864573</v>
      </c>
    </row>
    <row r="28" spans="1:8" x14ac:dyDescent="0.25">
      <c r="A28" s="18" t="s">
        <v>25</v>
      </c>
      <c r="B28" s="19">
        <v>0</v>
      </c>
      <c r="C28" s="19">
        <v>4995975</v>
      </c>
      <c r="D28" s="19">
        <v>3542946</v>
      </c>
      <c r="E28" s="21">
        <v>38399716</v>
      </c>
      <c r="F28" s="21">
        <v>35466707</v>
      </c>
      <c r="G28" s="21">
        <v>31927610</v>
      </c>
      <c r="H28" s="21">
        <v>35864573</v>
      </c>
    </row>
    <row r="29" spans="1:8" s="28" customFormat="1" ht="13" x14ac:dyDescent="0.3">
      <c r="A29" s="24" t="s">
        <v>26</v>
      </c>
      <c r="B29" s="17">
        <v>14995766</v>
      </c>
      <c r="C29" s="17">
        <v>11496934</v>
      </c>
      <c r="D29" s="17">
        <v>15495154</v>
      </c>
      <c r="E29" s="27">
        <v>17354584.899999999</v>
      </c>
      <c r="F29" s="27">
        <v>15961812</v>
      </c>
      <c r="G29" s="27">
        <v>13992050</v>
      </c>
      <c r="H29" s="27">
        <v>24245742</v>
      </c>
    </row>
    <row r="30" spans="1:8" ht="13" x14ac:dyDescent="0.3">
      <c r="A30" s="16" t="s">
        <v>27</v>
      </c>
      <c r="B30" s="17">
        <f t="shared" ref="B30:H30" si="4">+B31</f>
        <v>162951283</v>
      </c>
      <c r="C30" s="17">
        <f t="shared" si="4"/>
        <v>148340564</v>
      </c>
      <c r="D30" s="17">
        <f t="shared" si="4"/>
        <v>172423466</v>
      </c>
      <c r="E30" s="17">
        <f t="shared" si="4"/>
        <v>187174204</v>
      </c>
      <c r="F30" s="17">
        <f t="shared" si="4"/>
        <v>230459406</v>
      </c>
      <c r="G30" s="27">
        <f t="shared" si="4"/>
        <v>252661172</v>
      </c>
      <c r="H30" s="27">
        <f t="shared" si="4"/>
        <v>267952638</v>
      </c>
    </row>
    <row r="31" spans="1:8" x14ac:dyDescent="0.25">
      <c r="A31" s="18" t="s">
        <v>28</v>
      </c>
      <c r="B31" s="19">
        <v>162951283</v>
      </c>
      <c r="C31" s="19">
        <v>148340564</v>
      </c>
      <c r="D31" s="19">
        <v>172423466</v>
      </c>
      <c r="E31" s="26">
        <v>187174204</v>
      </c>
      <c r="F31" s="26">
        <v>230459406</v>
      </c>
      <c r="G31" s="26">
        <v>252661172</v>
      </c>
      <c r="H31" s="26">
        <v>267952638</v>
      </c>
    </row>
    <row r="32" spans="1:8" ht="26" x14ac:dyDescent="0.25">
      <c r="A32" s="29" t="s">
        <v>29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 ht="13.5" thickBot="1" x14ac:dyDescent="0.3">
      <c r="A33" s="30" t="s">
        <v>30</v>
      </c>
      <c r="B33" s="31">
        <f t="shared" ref="B33:H33" si="5">B14+B19+B21+B25+B29+B30+B32+B27</f>
        <v>1471862957</v>
      </c>
      <c r="C33" s="31">
        <f t="shared" si="5"/>
        <v>1468762403</v>
      </c>
      <c r="D33" s="31">
        <f t="shared" si="5"/>
        <v>1509184337</v>
      </c>
      <c r="E33" s="31">
        <f t="shared" si="5"/>
        <v>1621870626.9000001</v>
      </c>
      <c r="F33" s="31">
        <f t="shared" si="5"/>
        <v>1846163237</v>
      </c>
      <c r="G33" s="31">
        <f t="shared" si="5"/>
        <v>2141687266</v>
      </c>
      <c r="H33" s="31">
        <f t="shared" si="5"/>
        <v>2422677822</v>
      </c>
    </row>
    <row r="34" spans="1:8" ht="13" thickTop="1" x14ac:dyDescent="0.25">
      <c r="A34" s="32"/>
    </row>
    <row r="35" spans="1:8" x14ac:dyDescent="0.25">
      <c r="A35" s="33"/>
    </row>
    <row r="36" spans="1:8" x14ac:dyDescent="0.25">
      <c r="A36" s="32"/>
    </row>
    <row r="37" spans="1:8" x14ac:dyDescent="0.25">
      <c r="A37" s="34" t="s">
        <v>31</v>
      </c>
      <c r="C37" s="35"/>
      <c r="D37" s="35"/>
    </row>
    <row r="38" spans="1:8" x14ac:dyDescent="0.25">
      <c r="A38" s="36" t="s">
        <v>32</v>
      </c>
    </row>
    <row r="39" spans="1:8" x14ac:dyDescent="0.25">
      <c r="A39" s="36" t="s">
        <v>33</v>
      </c>
    </row>
    <row r="42" spans="1:8" x14ac:dyDescent="0.25">
      <c r="B42" s="28"/>
      <c r="C42" s="28"/>
      <c r="D42" s="28"/>
      <c r="E42" s="28"/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1. INGR DE GESTION'!A1" display="a) IMPUESTOS" xr:uid="{42CBC4CE-EE49-4B1D-91A7-4A4D7640FF77}"/>
  </hyperlinks>
  <printOptions horizontalCentered="1"/>
  <pageMargins left="0.23622047244094491" right="0.39370078740157483" top="0.70866141732283472" bottom="0.39370078740157483" header="0" footer="0"/>
  <pageSetup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IMPUESTOS</vt:lpstr>
      <vt:lpstr>IMPUESTOS!Área_de_impresión</vt:lpstr>
      <vt:lpstr>IMPUESTOS!Títulos_a_imprimir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2026-01-22T21:46:06Z</dcterms:created>
  <dcterms:modified xsi:type="dcterms:W3CDTF">2026-01-22T21:46:20Z</dcterms:modified>
</cp:coreProperties>
</file>