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'20-OAXACA'!$B$1:$V$41</definedName>
    <definedName name="_xlnm.Print_Area" localSheetId="1">Global!$B$1:$V$29</definedName>
    <definedName name="_xlnm.Print_Area" localSheetId="2">Nacional!$B$1:$V$41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27" i="4" l="1"/>
  <c r="U25" i="4"/>
  <c r="U24" i="4"/>
  <c r="U22" i="4"/>
  <c r="U21" i="4"/>
  <c r="U19" i="4"/>
  <c r="U18" i="4"/>
  <c r="U16" i="4"/>
  <c r="U15" i="4"/>
  <c r="U13" i="4"/>
  <c r="U11" i="4"/>
  <c r="U32" i="3"/>
  <c r="U31" i="3"/>
  <c r="U27" i="3"/>
  <c r="U25" i="3"/>
  <c r="U24" i="3"/>
  <c r="U22" i="3"/>
  <c r="U21" i="3"/>
  <c r="U19" i="3"/>
  <c r="U18" i="3"/>
  <c r="U16" i="3"/>
  <c r="U15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<sst xmlns="http://schemas.openxmlformats.org/spreadsheetml/2006/main" count="324" uniqueCount="103">
  <si>
    <t>Informes sobre la Situación Económica,
las Finanzas Públicas y la Deuda Pública</t>
  </si>
  <si>
    <t>Tercer Trimestre 2013</t>
  </si>
  <si>
    <t>33
Aportaciones Federales para Entidades Federativas y Municipios</t>
  </si>
  <si>
    <t>Programas presupuestarios cuya MIR se incluye en el reporte</t>
  </si>
  <si>
    <t xml:space="preserve">I-012 - FAFEF
</t>
  </si>
  <si>
    <t>DATOS DEL PROGRAMA</t>
  </si>
  <si>
    <t>Programa presupuestario</t>
  </si>
  <si>
    <t>I-012</t>
  </si>
  <si>
    <t>FAFEF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</si>
  <si>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</si>
  <si>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</si>
  <si>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</si>
  <si>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</si>
  <si>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</si>
  <si>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</si>
  <si>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</si>
  <si>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</si>
  <si>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</si>
  <si>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</si>
  <si>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</si>
  <si>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</si>
  <si>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</si>
  <si>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</si>
  <si>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</si>
  <si>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10 - Fondo de Aportaciones para el Fortalecimiento de las Entidades Federativas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</si>
  <si>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</si>
  <si>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</si>
  <si>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</si>
  <si>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</si>
  <si>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</si>
  <si>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</si>
  <si>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</si>
  <si>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</si>
  <si>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</si>
  <si>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</si>
  <si>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</si>
  <si>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</si>
  <si>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</si>
  <si>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</si>
  <si>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</si>
  <si>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Fin</t>
  </si>
  <si>
    <t>Contribuir al fortalecimiento de las finanzas públicas estatales, mediante la optimización en la aplicación de los recursos públicos federales transferidos a las entidades federativas.</t>
  </si>
  <si>
    <t>Indice de Impacto de Dueda Pública</t>
  </si>
  <si>
    <t>(Saldo de la Deuda Directa al 31 de diciembre del año anterior/Ingreso Estatal Disponible)*100.   El Saldo de la Deuda Directa al 31 de diciembre del año anterior, excluye deuda contingente de los municipios y de las entidades federativas.  El Ingreso Estatal Disponible, incluye Ingresos Propios; Ingresos Federales por concepto de Participaciones y Aportaciones; Subsidios; Gasto Reasignado; y Financiamientos; y excluye Participaciones y Aportaciones Federales para Municipios y Transferencias Estatales para Municipios. Los montos correspondientes a las dos variables son acumulados al periodo que se reporta, es decir, anual.</t>
  </si>
  <si>
    <t>Otra</t>
  </si>
  <si>
    <t>Estratégico-Eficacia-Anual</t>
  </si>
  <si>
    <t>N/A</t>
  </si>
  <si>
    <t>Estatal</t>
  </si>
  <si>
    <t>Componente</t>
  </si>
  <si>
    <t>Apliar los recursos federales transferidos en los destinos de gasto establecidos en la Ley de Cordinación Fiscal.</t>
  </si>
  <si>
    <t>Indice de Logro Operativo</t>
  </si>
  <si>
    <t>{Sumatoria de i=1...n  (Recursos ejercidos por cada programa, obra o acción / Total de recursos ejercidos del fondo ) * (Avance de las metas porcentuales de i /  Metas programadas porcentuales de i )} * 100.        i: Programa, obra o acción.     n: Enésimo programa, obra o acción.   Los montos y porcentajes correspondientes a las variables son acumulados al periodo que se reporta.</t>
  </si>
  <si>
    <t>Porcentaje</t>
  </si>
  <si>
    <t>Estratégico-Eficacia-Trimestral</t>
  </si>
  <si>
    <t>Actividad</t>
  </si>
  <si>
    <t>Dar seguimiento a los recursos federales recibidos a través del FAFEF.</t>
  </si>
  <si>
    <t>Índice en el Ejercicio de Recursos</t>
  </si>
  <si>
    <t>(Gasto ejercido del FAFEF por la entidad federativa / Monto anual aprobado del FAFEF a la entidad federativa)*100.        El monto del numerador es acumulado al periodo que se reporta y el denominador es el monto anual aprobado del Fondo.</t>
  </si>
  <si>
    <t>Gestión-Eficacia-Trimestral</t>
  </si>
  <si>
    <t/>
  </si>
  <si>
    <t>Porcentaje de Avance en las Metas</t>
  </si>
  <si>
    <t xml:space="preserve"> {Sumatoria de i=1...n  (Avance de las metas porcentuales de i /  Metas programadas porcentuales de i )} * 100.   i= programa, obra o acción       n=enésimo programa, obra o acción.       Los porcentajes correspondientes a las variables son acumulados al periodo que se reporta.</t>
  </si>
  <si>
    <t>Propósito</t>
  </si>
  <si>
    <t>Contar con recursos federales transferidos para el fortalecimiento de las finanzas públicas estatales.</t>
  </si>
  <si>
    <t>Índice de Fortalecimiento Financiero</t>
  </si>
  <si>
    <t>( Ingresos propios / Ingreso Estatal Disponible )*100.            Los ingresos propios, incluyen impuestos por predial, nóminas y otros impuestos; y Otros como derechos, productos y aprovechamientos.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</si>
  <si>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Índice de Impulso al Gasto de Inversión</t>
  </si>
  <si>
    <t>( Gasto en Inversión / Ingreso Estatal Disponible )*100.             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</si>
  <si>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</si>
  <si>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</si>
  <si>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</si>
  <si>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</si>
  <si>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</si>
  <si>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</si>
  <si>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</si>
  <si>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</si>
  <si>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</si>
  <si>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</si>
  <si>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</si>
  <si>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Indice de Impacto de Dueda Pública
</t>
    </r>
    <r>
      <rPr>
        <sz val="10"/>
        <rFont val="Soberana Sans"/>
        <family val="2"/>
      </rPr>
      <t>Sin información</t>
    </r>
  </si>
  <si>
    <r>
      <t xml:space="preserve">Indice de Logro Operativo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</si>
  <si>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</si>
  <si>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</si>
  <si>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de Fortalecimiento Financiero
</t>
    </r>
    <r>
      <rPr>
        <sz val="10"/>
        <rFont val="Soberana Sans"/>
        <family val="2"/>
      </rPr>
      <t>Sin información</t>
    </r>
  </si>
  <si>
    <r>
      <t xml:space="preserve">Índice de Impulso al Gasto de Inversión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</si>
  <si>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</si>
  <si>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 -- Sin Información --</t>
  </si>
  <si>
    <t>Nacional</t>
  </si>
  <si>
    <t>20 - OAXACA</t>
  </si>
  <si>
    <t xml:space="preserve">Indice de Impacto de Dueda Pública
</t>
  </si>
  <si>
    <r>
      <t xml:space="preserve">Indice de Logro Operativo
</t>
    </r>
    <r>
      <rPr>
        <sz val="10"/>
        <rFont val="Soberana Sans"/>
        <family val="2"/>
      </rPr>
      <t xml:space="preserve">20 - OAXACA  NINGUNA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</si>
  <si>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</t>
    </r>
  </si>
  <si>
    <r>
      <t xml:space="preserve">Porcentaje de Avance en las Metas
</t>
    </r>
    <r>
      <rPr>
        <sz val="10"/>
        <rFont val="Soberana Sans"/>
        <family val="2"/>
      </rPr>
      <t xml:space="preserve">20 - OAXACA  NINGUNA
</t>
    </r>
  </si>
  <si>
    <r>
      <t xml:space="preserve">Índice de Fortalecimiento Financiero
</t>
    </r>
    <r>
      <rPr>
        <sz val="10"/>
        <rFont val="Soberana Sans"/>
        <family val="2"/>
      </rPr>
      <t xml:space="preserve">20 - OAXACA  NINGUNA
</t>
    </r>
  </si>
  <si>
    <r>
      <t xml:space="preserve">Índice de Impulso al Gasto de Inversión
</t>
    </r>
    <r>
      <rPr>
        <sz val="10"/>
        <rFont val="Soberana Sans"/>
        <family val="2"/>
      </rPr>
      <t xml:space="preserve">20 - OAXACA  NINGUNA 
</t>
    </r>
  </si>
  <si>
    <t>20-OAXACA -- Sin Información --</t>
  </si>
  <si>
    <t>20-OAXACA</t>
  </si>
  <si>
    <t>0 - COBERTURA ESTATAL</t>
  </si>
  <si>
    <r>
      <t xml:space="preserve">Indice de Logro Operativo
</t>
    </r>
    <r>
      <rPr>
        <sz val="10"/>
        <rFont val="Soberana Sans"/>
        <family val="2"/>
      </rPr>
      <t xml:space="preserve">0 - COBERTURA ESTATAL  NINGUNA
</t>
    </r>
  </si>
  <si>
    <r>
      <t xml:space="preserve">Índice en el Ejercicio de Recursos
</t>
    </r>
    <r>
      <rPr>
        <sz val="10"/>
        <rFont val="Soberana Sans"/>
        <family val="2"/>
      </rPr>
      <t xml:space="preserve">0 - COBERTURA ESTATAL  ninguna
</t>
    </r>
  </si>
  <si>
    <r>
      <t xml:space="preserve">Porcentaje de Avance en las Metas
</t>
    </r>
    <r>
      <rPr>
        <sz val="10"/>
        <rFont val="Soberana Sans"/>
        <family val="2"/>
      </rPr>
      <t xml:space="preserve">0 - COBERTURA ESTATAL  NINGUNA
</t>
    </r>
  </si>
  <si>
    <r>
      <t xml:space="preserve">Índice de Fortalecimiento Financiero
</t>
    </r>
    <r>
      <rPr>
        <sz val="10"/>
        <rFont val="Soberana Sans"/>
        <family val="2"/>
      </rPr>
      <t xml:space="preserve">0 - COBERTURA ESTATAL  NINGUNA
</t>
    </r>
  </si>
  <si>
    <r>
      <t xml:space="preserve">Índice de Impulso al Gasto de Inversión
</t>
    </r>
    <r>
      <rPr>
        <sz val="10"/>
        <rFont val="Soberana Sans"/>
        <family val="2"/>
      </rPr>
      <t xml:space="preserve">0 - COBERTURA ESTATAL  NINGUNA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</si>
</sst>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 t="s">
        <v>46</v>
      </c>
      <c r="U11" s="65" t="str">
        <f t="shared" ref="U11:U16" si="0"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52</v>
      </c>
      <c r="Q12" s="65" t="s">
        <v>53</v>
      </c>
      <c r="R12" s="65">
        <v>83.25</v>
      </c>
      <c r="S12" s="65">
        <v>83.25</v>
      </c>
      <c r="T12" s="65">
        <v>17.62</v>
      </c>
      <c r="U12" s="65">
        <f t="shared" si="0"/>
        <v>21.165165165165167</v>
      </c>
      <c r="V12" s="66" t="s">
        <v>47</v>
      </c>
    </row>
    <row r="13" spans="1:35" ht="75" customHeight="1" thickTop="1" thickBot="1">
      <c r="A13" s="62"/>
      <c r="B13" s="63" t="s">
        <v>54</v>
      </c>
      <c r="C13" s="64" t="s">
        <v>55</v>
      </c>
      <c r="D13" s="64"/>
      <c r="E13" s="64"/>
      <c r="F13" s="64"/>
      <c r="G13" s="64"/>
      <c r="H13" s="64"/>
      <c r="I13" s="64" t="s">
        <v>56</v>
      </c>
      <c r="J13" s="64"/>
      <c r="K13" s="64"/>
      <c r="L13" s="64" t="s">
        <v>57</v>
      </c>
      <c r="M13" s="64"/>
      <c r="N13" s="64"/>
      <c r="O13" s="64"/>
      <c r="P13" s="65" t="s">
        <v>52</v>
      </c>
      <c r="Q13" s="65" t="s">
        <v>58</v>
      </c>
      <c r="R13" s="65">
        <v>83.25</v>
      </c>
      <c r="S13" s="65">
        <v>83.25</v>
      </c>
      <c r="T13" s="65">
        <v>36.72</v>
      </c>
      <c r="U13" s="65">
        <f t="shared" si="0"/>
        <v>44.108108108108105</v>
      </c>
      <c r="V13" s="66" t="s">
        <v>47</v>
      </c>
    </row>
    <row r="14" spans="1:35" ht="75" customHeight="1" thickTop="1" thickBot="1">
      <c r="A14" s="62"/>
      <c r="B14" s="63" t="s">
        <v>54</v>
      </c>
      <c r="C14" s="64" t="s">
        <v>59</v>
      </c>
      <c r="D14" s="64"/>
      <c r="E14" s="64"/>
      <c r="F14" s="64"/>
      <c r="G14" s="64"/>
      <c r="H14" s="64"/>
      <c r="I14" s="64" t="s">
        <v>60</v>
      </c>
      <c r="J14" s="64"/>
      <c r="K14" s="64"/>
      <c r="L14" s="64" t="s">
        <v>61</v>
      </c>
      <c r="M14" s="64"/>
      <c r="N14" s="64"/>
      <c r="O14" s="64"/>
      <c r="P14" s="65" t="s">
        <v>52</v>
      </c>
      <c r="Q14" s="65" t="s">
        <v>58</v>
      </c>
      <c r="R14" s="65">
        <v>66.8</v>
      </c>
      <c r="S14" s="65">
        <v>66.8</v>
      </c>
      <c r="T14" s="65">
        <v>40</v>
      </c>
      <c r="U14" s="65">
        <f t="shared" si="0"/>
        <v>59.880239520958092</v>
      </c>
      <c r="V14" s="66" t="s">
        <v>47</v>
      </c>
    </row>
    <row r="15" spans="1:35" ht="75" customHeight="1" thickTop="1" thickBot="1">
      <c r="A15" s="62"/>
      <c r="B15" s="63" t="s">
        <v>62</v>
      </c>
      <c r="C15" s="64" t="s">
        <v>63</v>
      </c>
      <c r="D15" s="64"/>
      <c r="E15" s="64"/>
      <c r="F15" s="64"/>
      <c r="G15" s="64"/>
      <c r="H15" s="64"/>
      <c r="I15" s="64" t="s">
        <v>64</v>
      </c>
      <c r="J15" s="64"/>
      <c r="K15" s="64"/>
      <c r="L15" s="64" t="s">
        <v>65</v>
      </c>
      <c r="M15" s="64"/>
      <c r="N15" s="64"/>
      <c r="O15" s="64"/>
      <c r="P15" s="65" t="s">
        <v>52</v>
      </c>
      <c r="Q15" s="65" t="s">
        <v>53</v>
      </c>
      <c r="R15" s="65">
        <v>83.25</v>
      </c>
      <c r="S15" s="65">
        <v>83.25</v>
      </c>
      <c r="T15" s="65">
        <v>8.1</v>
      </c>
      <c r="U15" s="65">
        <f t="shared" si="0"/>
        <v>9.729729729729728</v>
      </c>
      <c r="V15" s="66" t="s">
        <v>47</v>
      </c>
    </row>
    <row r="16" spans="1:35" ht="75" customHeight="1" thickTop="1" thickBot="1">
      <c r="A16" s="62"/>
      <c r="B16" s="63" t="s">
        <v>62</v>
      </c>
      <c r="C16" s="64" t="s">
        <v>59</v>
      </c>
      <c r="D16" s="64"/>
      <c r="E16" s="64"/>
      <c r="F16" s="64"/>
      <c r="G16" s="64"/>
      <c r="H16" s="64"/>
      <c r="I16" s="64" t="s">
        <v>66</v>
      </c>
      <c r="J16" s="64"/>
      <c r="K16" s="64"/>
      <c r="L16" s="64" t="s">
        <v>67</v>
      </c>
      <c r="M16" s="64"/>
      <c r="N16" s="64"/>
      <c r="O16" s="64"/>
      <c r="P16" s="65" t="s">
        <v>52</v>
      </c>
      <c r="Q16" s="65" t="s">
        <v>53</v>
      </c>
      <c r="R16" s="65">
        <v>83.25</v>
      </c>
      <c r="S16" s="65">
        <v>83.25</v>
      </c>
      <c r="T16" s="65">
        <v>1.62</v>
      </c>
      <c r="U16" s="65">
        <f t="shared" si="0"/>
        <v>1.9459459459459463</v>
      </c>
      <c r="V16" s="66" t="s">
        <v>47</v>
      </c>
    </row>
    <row r="17" spans="2:23" ht="22.5" customHeight="1" thickTop="1" thickBot="1">
      <c r="B17" s="13" t="s">
        <v>68</v>
      </c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67"/>
    </row>
    <row r="18" spans="2:23" ht="32.25" customHeight="1" thickTop="1">
      <c r="B18" s="68"/>
      <c r="C18" s="69"/>
      <c r="D18" s="69"/>
      <c r="E18" s="69"/>
      <c r="F18" s="69"/>
      <c r="G18" s="69"/>
      <c r="H18" s="70"/>
      <c r="I18" s="70"/>
      <c r="J18" s="70"/>
      <c r="K18" s="70"/>
      <c r="L18" s="70"/>
      <c r="M18" s="70"/>
      <c r="N18" s="70"/>
      <c r="O18" s="70"/>
      <c r="P18" s="71"/>
      <c r="Q18" s="72"/>
      <c r="R18" s="50" t="s">
        <v>69</v>
      </c>
      <c r="S18" s="46" t="s">
        <v>70</v>
      </c>
      <c r="T18" s="50" t="s">
        <v>71</v>
      </c>
      <c r="U18" s="50" t="s">
        <v>72</v>
      </c>
      <c r="V18" s="73"/>
    </row>
    <row r="19" spans="2:23" ht="30" customHeight="1" thickBot="1">
      <c r="B19" s="75"/>
      <c r="C19" s="76"/>
      <c r="D19" s="76"/>
      <c r="E19" s="76"/>
      <c r="F19" s="76"/>
      <c r="G19" s="76"/>
      <c r="H19" s="77"/>
      <c r="I19" s="77"/>
      <c r="J19" s="77"/>
      <c r="K19" s="77"/>
      <c r="L19" s="77"/>
      <c r="M19" s="77"/>
      <c r="N19" s="77"/>
      <c r="O19" s="77"/>
      <c r="P19" s="78"/>
      <c r="Q19" s="79"/>
      <c r="R19" s="80" t="s">
        <v>73</v>
      </c>
      <c r="S19" s="79" t="s">
        <v>73</v>
      </c>
      <c r="T19" s="79" t="s">
        <v>73</v>
      </c>
      <c r="U19" s="79" t="s">
        <v>74</v>
      </c>
      <c r="V19" s="74"/>
    </row>
    <row r="20" spans="2:23" ht="13.5" customHeight="1" thickBot="1">
      <c r="B20" s="81" t="s">
        <v>75</v>
      </c>
      <c r="C20" s="82"/>
      <c r="D20" s="82"/>
      <c r="E20" s="83"/>
      <c r="F20" s="83"/>
      <c r="G20" s="83"/>
      <c r="H20" s="84"/>
      <c r="I20" s="84"/>
      <c r="J20" s="84"/>
      <c r="K20" s="84"/>
      <c r="L20" s="84"/>
      <c r="M20" s="84"/>
      <c r="N20" s="84"/>
      <c r="O20" s="84"/>
      <c r="P20" s="85"/>
      <c r="Q20" s="85"/>
      <c r="R20" s="86">
        <v>29730.856400000001</v>
      </c>
      <c r="S20" s="86">
        <v>14865.428207999999</v>
      </c>
      <c r="T20" s="86">
        <v>14865.428207999999</v>
      </c>
      <c r="U20" s="86">
        <f>+IF(ISERR(T20/S20*100),"N/A",T20/S20*100)</f>
        <v>100</v>
      </c>
      <c r="V20" s="87"/>
    </row>
    <row r="21" spans="2:23" ht="13.5" customHeight="1" thickBot="1">
      <c r="B21" s="88" t="s">
        <v>76</v>
      </c>
      <c r="C21" s="89"/>
      <c r="D21" s="89"/>
      <c r="E21" s="90"/>
      <c r="F21" s="90"/>
      <c r="G21" s="90"/>
      <c r="H21" s="91"/>
      <c r="I21" s="91"/>
      <c r="J21" s="91"/>
      <c r="K21" s="91"/>
      <c r="L21" s="91"/>
      <c r="M21" s="91"/>
      <c r="N21" s="91"/>
      <c r="O21" s="91"/>
      <c r="P21" s="92"/>
      <c r="Q21" s="92"/>
      <c r="R21" s="86">
        <v>29730.856400000001</v>
      </c>
      <c r="S21" s="86">
        <v>14865.428207999999</v>
      </c>
      <c r="T21" s="86">
        <v>14865.428207999999</v>
      </c>
      <c r="U21" s="86">
        <f>+IF(ISERR(T21/S21*100),"N/A",T21/S21*100)</f>
        <v>100</v>
      </c>
      <c r="V21" s="87"/>
    </row>
    <row r="22" spans="2:23" s="93" customFormat="1" ht="14.85" customHeight="1" thickTop="1" thickBot="1">
      <c r="B22" s="94" t="s">
        <v>77</v>
      </c>
      <c r="C22" s="95"/>
      <c r="D22" s="95"/>
      <c r="E22" s="95"/>
      <c r="F22" s="95"/>
      <c r="G22" s="9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7"/>
    </row>
    <row r="23" spans="2:23" ht="44.25" customHeight="1" thickTop="1">
      <c r="B23" s="98" t="s">
        <v>78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99"/>
    </row>
    <row r="24" spans="2:23" ht="34.5" customHeight="1">
      <c r="B24" s="101" t="s">
        <v>79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3" ht="34.5" customHeight="1">
      <c r="B25" s="101" t="s">
        <v>80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3" ht="34.5" customHeight="1">
      <c r="B26" s="101" t="s">
        <v>81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3" ht="34.5" customHeight="1">
      <c r="B27" s="101" t="s">
        <v>82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2:23" ht="34.5" customHeight="1">
      <c r="B28" s="101" t="s">
        <v>83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  <row r="29" spans="2:23" ht="34.5" customHeight="1">
      <c r="B29" s="101" t="s">
        <v>84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0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23.1" customHeight="1" thickTop="1" thickBot="1">
      <c r="A12" s="62"/>
      <c r="B12" s="104" t="s">
        <v>86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75" customHeight="1" thickTop="1" thickBot="1">
      <c r="A13" s="62"/>
      <c r="B13" s="63" t="s">
        <v>48</v>
      </c>
      <c r="C13" s="64" t="s">
        <v>49</v>
      </c>
      <c r="D13" s="64"/>
      <c r="E13" s="64"/>
      <c r="F13" s="64"/>
      <c r="G13" s="64"/>
      <c r="H13" s="64"/>
      <c r="I13" s="64" t="s">
        <v>50</v>
      </c>
      <c r="J13" s="64"/>
      <c r="K13" s="64"/>
      <c r="L13" s="64" t="s">
        <v>51</v>
      </c>
      <c r="M13" s="64"/>
      <c r="N13" s="64"/>
      <c r="O13" s="64"/>
      <c r="P13" s="65" t="s">
        <v>52</v>
      </c>
      <c r="Q13" s="65" t="s">
        <v>53</v>
      </c>
      <c r="R13" s="65">
        <v>83.25</v>
      </c>
      <c r="S13" s="65">
        <v>83.25</v>
      </c>
      <c r="T13" s="65">
        <v>17.62</v>
      </c>
      <c r="U13" s="65">
        <f>IF(ISERROR(T13/S13),"N/A",T13/S13*100)</f>
        <v>21.165165165165167</v>
      </c>
      <c r="V13" s="66" t="s">
        <v>47</v>
      </c>
    </row>
    <row r="14" spans="1:35" ht="23.1" customHeight="1" thickTop="1" thickBot="1">
      <c r="A14" s="62"/>
      <c r="B14" s="104" t="s">
        <v>87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5"/>
    </row>
    <row r="15" spans="1:35" ht="23.1" customHeight="1" thickBot="1">
      <c r="A15" s="62"/>
      <c r="B15" s="107"/>
      <c r="C15" s="107"/>
      <c r="D15" s="107"/>
      <c r="E15" s="107"/>
      <c r="F15" s="107"/>
      <c r="G15" s="107"/>
      <c r="H15" s="107"/>
      <c r="I15" s="108"/>
      <c r="J15" s="108"/>
      <c r="K15" s="107"/>
      <c r="L15" s="107"/>
      <c r="M15" s="107"/>
      <c r="N15" s="107"/>
      <c r="O15" s="109"/>
      <c r="P15" s="109"/>
      <c r="Q15" s="107"/>
      <c r="R15" s="110">
        <v>83.25</v>
      </c>
      <c r="S15" s="111">
        <v>83.25</v>
      </c>
      <c r="T15" s="111">
        <v>17.62</v>
      </c>
      <c r="U15" s="112">
        <f>IF(ISERROR(T15/S15),"N/A",T15/S15*100)</f>
        <v>21.165165165165167</v>
      </c>
      <c r="V15" s="107" t="s">
        <v>88</v>
      </c>
    </row>
    <row r="16" spans="1:35" ht="75" customHeight="1" thickTop="1" thickBot="1">
      <c r="A16" s="62"/>
      <c r="B16" s="63" t="s">
        <v>54</v>
      </c>
      <c r="C16" s="64" t="s">
        <v>55</v>
      </c>
      <c r="D16" s="64"/>
      <c r="E16" s="64"/>
      <c r="F16" s="64"/>
      <c r="G16" s="64"/>
      <c r="H16" s="64"/>
      <c r="I16" s="64" t="s">
        <v>56</v>
      </c>
      <c r="J16" s="64"/>
      <c r="K16" s="64"/>
      <c r="L16" s="64" t="s">
        <v>57</v>
      </c>
      <c r="M16" s="64"/>
      <c r="N16" s="64"/>
      <c r="O16" s="64"/>
      <c r="P16" s="65" t="s">
        <v>52</v>
      </c>
      <c r="Q16" s="65" t="s">
        <v>58</v>
      </c>
      <c r="R16" s="65">
        <v>83.25</v>
      </c>
      <c r="S16" s="65">
        <v>83.25</v>
      </c>
      <c r="T16" s="65">
        <v>36.72</v>
      </c>
      <c r="U16" s="65">
        <f>IF(ISERROR(T16/S16),"N/A",T16/S16*100)</f>
        <v>44.108108108108105</v>
      </c>
      <c r="V16" s="66" t="s">
        <v>47</v>
      </c>
    </row>
    <row r="17" spans="1:23" ht="23.1" customHeight="1" thickTop="1" thickBot="1">
      <c r="A17" s="62"/>
      <c r="B17" s="104" t="s">
        <v>87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5"/>
    </row>
    <row r="18" spans="1:23" ht="23.1" customHeight="1" thickBot="1">
      <c r="A18" s="62"/>
      <c r="B18" s="107"/>
      <c r="C18" s="107"/>
      <c r="D18" s="107"/>
      <c r="E18" s="107"/>
      <c r="F18" s="107"/>
      <c r="G18" s="107"/>
      <c r="H18" s="107"/>
      <c r="I18" s="108"/>
      <c r="J18" s="108"/>
      <c r="K18" s="107"/>
      <c r="L18" s="107"/>
      <c r="M18" s="107"/>
      <c r="N18" s="107"/>
      <c r="O18" s="109"/>
      <c r="P18" s="109"/>
      <c r="Q18" s="107"/>
      <c r="R18" s="110">
        <v>83.25</v>
      </c>
      <c r="S18" s="111">
        <v>83.25</v>
      </c>
      <c r="T18" s="111">
        <v>36.72</v>
      </c>
      <c r="U18" s="112">
        <f>IF(ISERROR(T18/S18),"N/A",T18/S18*100)</f>
        <v>44.108108108108105</v>
      </c>
      <c r="V18" s="107" t="s">
        <v>88</v>
      </c>
    </row>
    <row r="19" spans="1:23" ht="75" customHeight="1" thickTop="1" thickBot="1">
      <c r="A19" s="62"/>
      <c r="B19" s="63" t="s">
        <v>54</v>
      </c>
      <c r="C19" s="64" t="s">
        <v>59</v>
      </c>
      <c r="D19" s="64"/>
      <c r="E19" s="64"/>
      <c r="F19" s="64"/>
      <c r="G19" s="64"/>
      <c r="H19" s="64"/>
      <c r="I19" s="64" t="s">
        <v>60</v>
      </c>
      <c r="J19" s="64"/>
      <c r="K19" s="64"/>
      <c r="L19" s="64" t="s">
        <v>61</v>
      </c>
      <c r="M19" s="64"/>
      <c r="N19" s="64"/>
      <c r="O19" s="64"/>
      <c r="P19" s="65" t="s">
        <v>52</v>
      </c>
      <c r="Q19" s="65" t="s">
        <v>58</v>
      </c>
      <c r="R19" s="65">
        <v>66.8</v>
      </c>
      <c r="S19" s="65">
        <v>66.8</v>
      </c>
      <c r="T19" s="65">
        <v>40</v>
      </c>
      <c r="U19" s="65">
        <f>IF(ISERROR(T19/S19),"N/A",T19/S19*100)</f>
        <v>59.880239520958092</v>
      </c>
      <c r="V19" s="66" t="s">
        <v>47</v>
      </c>
    </row>
    <row r="20" spans="1:23" ht="23.1" customHeight="1" thickTop="1" thickBot="1">
      <c r="A20" s="62"/>
      <c r="B20" s="104" t="s">
        <v>87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5"/>
    </row>
    <row r="21" spans="1:23" ht="23.1" customHeight="1" thickBot="1">
      <c r="A21" s="62"/>
      <c r="B21" s="107"/>
      <c r="C21" s="107"/>
      <c r="D21" s="107"/>
      <c r="E21" s="107"/>
      <c r="F21" s="107"/>
      <c r="G21" s="107"/>
      <c r="H21" s="107"/>
      <c r="I21" s="108"/>
      <c r="J21" s="108"/>
      <c r="K21" s="107"/>
      <c r="L21" s="107"/>
      <c r="M21" s="107"/>
      <c r="N21" s="107"/>
      <c r="O21" s="109"/>
      <c r="P21" s="109"/>
      <c r="Q21" s="107"/>
      <c r="R21" s="110">
        <v>66.8</v>
      </c>
      <c r="S21" s="111">
        <v>66.8</v>
      </c>
      <c r="T21" s="111">
        <v>40</v>
      </c>
      <c r="U21" s="112">
        <f>IF(ISERROR(T21/S21),"N/A",T21/S21*100)</f>
        <v>59.880239520958092</v>
      </c>
      <c r="V21" s="107" t="s">
        <v>88</v>
      </c>
    </row>
    <row r="22" spans="1:23" ht="75" customHeight="1" thickTop="1" thickBot="1">
      <c r="A22" s="62"/>
      <c r="B22" s="63" t="s">
        <v>62</v>
      </c>
      <c r="C22" s="64" t="s">
        <v>63</v>
      </c>
      <c r="D22" s="64"/>
      <c r="E22" s="64"/>
      <c r="F22" s="64"/>
      <c r="G22" s="64"/>
      <c r="H22" s="64"/>
      <c r="I22" s="64" t="s">
        <v>64</v>
      </c>
      <c r="J22" s="64"/>
      <c r="K22" s="64"/>
      <c r="L22" s="64" t="s">
        <v>65</v>
      </c>
      <c r="M22" s="64"/>
      <c r="N22" s="64"/>
      <c r="O22" s="64"/>
      <c r="P22" s="65" t="s">
        <v>52</v>
      </c>
      <c r="Q22" s="65" t="s">
        <v>53</v>
      </c>
      <c r="R22" s="65">
        <v>83.25</v>
      </c>
      <c r="S22" s="65">
        <v>83.25</v>
      </c>
      <c r="T22" s="65">
        <v>8.1</v>
      </c>
      <c r="U22" s="65">
        <f>IF(ISERROR(T22/S22),"N/A",T22/S22*100)</f>
        <v>9.729729729729728</v>
      </c>
      <c r="V22" s="66" t="s">
        <v>47</v>
      </c>
    </row>
    <row r="23" spans="1:23" ht="23.1" customHeight="1" thickTop="1" thickBot="1">
      <c r="A23" s="62"/>
      <c r="B23" s="104" t="s">
        <v>87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5"/>
    </row>
    <row r="24" spans="1:23" ht="23.1" customHeight="1" thickBot="1">
      <c r="A24" s="62"/>
      <c r="B24" s="107"/>
      <c r="C24" s="107"/>
      <c r="D24" s="107"/>
      <c r="E24" s="107"/>
      <c r="F24" s="107"/>
      <c r="G24" s="107"/>
      <c r="H24" s="107"/>
      <c r="I24" s="108"/>
      <c r="J24" s="108"/>
      <c r="K24" s="107"/>
      <c r="L24" s="107"/>
      <c r="M24" s="107"/>
      <c r="N24" s="107"/>
      <c r="O24" s="109"/>
      <c r="P24" s="109"/>
      <c r="Q24" s="107"/>
      <c r="R24" s="110">
        <v>83.25</v>
      </c>
      <c r="S24" s="111">
        <v>83.25</v>
      </c>
      <c r="T24" s="111">
        <v>8.1</v>
      </c>
      <c r="U24" s="112">
        <f>IF(ISERROR(T24/S24),"N/A",T24/S24*100)</f>
        <v>9.729729729729728</v>
      </c>
      <c r="V24" s="107" t="s">
        <v>88</v>
      </c>
    </row>
    <row r="25" spans="1:23" ht="75" customHeight="1" thickTop="1" thickBot="1">
      <c r="A25" s="62"/>
      <c r="B25" s="63" t="s">
        <v>62</v>
      </c>
      <c r="C25" s="64" t="s">
        <v>59</v>
      </c>
      <c r="D25" s="64"/>
      <c r="E25" s="64"/>
      <c r="F25" s="64"/>
      <c r="G25" s="64"/>
      <c r="H25" s="64"/>
      <c r="I25" s="64" t="s">
        <v>66</v>
      </c>
      <c r="J25" s="64"/>
      <c r="K25" s="64"/>
      <c r="L25" s="64" t="s">
        <v>67</v>
      </c>
      <c r="M25" s="64"/>
      <c r="N25" s="64"/>
      <c r="O25" s="64"/>
      <c r="P25" s="65" t="s">
        <v>52</v>
      </c>
      <c r="Q25" s="65" t="s">
        <v>53</v>
      </c>
      <c r="R25" s="65">
        <v>83.25</v>
      </c>
      <c r="S25" s="65">
        <v>83.25</v>
      </c>
      <c r="T25" s="65">
        <v>1.62</v>
      </c>
      <c r="U25" s="65">
        <f>IF(ISERROR(T25/S25),"N/A",T25/S25*100)</f>
        <v>1.9459459459459463</v>
      </c>
      <c r="V25" s="66" t="s">
        <v>47</v>
      </c>
    </row>
    <row r="26" spans="1:23" ht="23.1" customHeight="1" thickTop="1" thickBot="1">
      <c r="A26" s="62"/>
      <c r="B26" s="104" t="s">
        <v>87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5"/>
    </row>
    <row r="27" spans="1:23" ht="23.1" customHeight="1" thickBot="1">
      <c r="A27" s="62"/>
      <c r="B27" s="107"/>
      <c r="C27" s="107"/>
      <c r="D27" s="107"/>
      <c r="E27" s="107"/>
      <c r="F27" s="107"/>
      <c r="G27" s="107"/>
      <c r="H27" s="107"/>
      <c r="I27" s="108"/>
      <c r="J27" s="108"/>
      <c r="K27" s="107"/>
      <c r="L27" s="107"/>
      <c r="M27" s="107"/>
      <c r="N27" s="107"/>
      <c r="O27" s="109"/>
      <c r="P27" s="109"/>
      <c r="Q27" s="107"/>
      <c r="R27" s="110">
        <v>83.25</v>
      </c>
      <c r="S27" s="111">
        <v>83.25</v>
      </c>
      <c r="T27" s="111">
        <v>1.62</v>
      </c>
      <c r="U27" s="112">
        <f>IF(ISERROR(T27/S27),"N/A",T27/S27*100)</f>
        <v>1.9459459459459463</v>
      </c>
      <c r="V27" s="107" t="s">
        <v>88</v>
      </c>
    </row>
    <row r="28" spans="1:23" ht="22.5" customHeight="1" thickTop="1" thickBot="1">
      <c r="B28" s="13" t="s">
        <v>68</v>
      </c>
      <c r="C28" s="14"/>
      <c r="D28" s="14"/>
      <c r="E28" s="14"/>
      <c r="F28" s="14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W28" s="67"/>
    </row>
    <row r="29" spans="1:23" ht="32.25" customHeight="1" thickTop="1">
      <c r="B29" s="68"/>
      <c r="C29" s="69"/>
      <c r="D29" s="69"/>
      <c r="E29" s="69"/>
      <c r="F29" s="69"/>
      <c r="G29" s="69"/>
      <c r="H29" s="70"/>
      <c r="I29" s="70"/>
      <c r="J29" s="70"/>
      <c r="K29" s="70"/>
      <c r="L29" s="70"/>
      <c r="M29" s="70"/>
      <c r="N29" s="70"/>
      <c r="O29" s="70"/>
      <c r="P29" s="71"/>
      <c r="Q29" s="72"/>
      <c r="R29" s="50" t="s">
        <v>69</v>
      </c>
      <c r="S29" s="46" t="s">
        <v>70</v>
      </c>
      <c r="T29" s="50" t="s">
        <v>71</v>
      </c>
      <c r="U29" s="50" t="s">
        <v>72</v>
      </c>
      <c r="V29" s="73"/>
    </row>
    <row r="30" spans="1:23" ht="30" customHeight="1" thickBot="1">
      <c r="B30" s="75"/>
      <c r="C30" s="76"/>
      <c r="D30" s="76"/>
      <c r="E30" s="76"/>
      <c r="F30" s="76"/>
      <c r="G30" s="76"/>
      <c r="H30" s="77"/>
      <c r="I30" s="77"/>
      <c r="J30" s="77"/>
      <c r="K30" s="77"/>
      <c r="L30" s="77"/>
      <c r="M30" s="77"/>
      <c r="N30" s="77"/>
      <c r="O30" s="77"/>
      <c r="P30" s="78"/>
      <c r="Q30" s="79"/>
      <c r="R30" s="80" t="s">
        <v>73</v>
      </c>
      <c r="S30" s="79" t="s">
        <v>73</v>
      </c>
      <c r="T30" s="79" t="s">
        <v>73</v>
      </c>
      <c r="U30" s="79" t="s">
        <v>74</v>
      </c>
      <c r="V30" s="74"/>
    </row>
    <row r="31" spans="1:23" ht="13.5" customHeight="1" thickBot="1">
      <c r="B31" s="81" t="s">
        <v>75</v>
      </c>
      <c r="C31" s="82"/>
      <c r="D31" s="82"/>
      <c r="E31" s="83"/>
      <c r="F31" s="83"/>
      <c r="G31" s="83"/>
      <c r="H31" s="84"/>
      <c r="I31" s="84"/>
      <c r="J31" s="84"/>
      <c r="K31" s="84"/>
      <c r="L31" s="84"/>
      <c r="M31" s="84"/>
      <c r="N31" s="84"/>
      <c r="O31" s="84"/>
      <c r="P31" s="85"/>
      <c r="Q31" s="85"/>
      <c r="R31" s="86">
        <v>29730.856400000001</v>
      </c>
      <c r="S31" s="86">
        <v>14865.428207999999</v>
      </c>
      <c r="T31" s="86">
        <v>14865.428207999999</v>
      </c>
      <c r="U31" s="86">
        <f>+IF(ISERR(T31/S31*100),"N/A",T31/S31*100)</f>
        <v>100</v>
      </c>
      <c r="V31" s="87"/>
    </row>
    <row r="32" spans="1:23" ht="13.5" customHeight="1" thickBot="1">
      <c r="B32" s="88" t="s">
        <v>76</v>
      </c>
      <c r="C32" s="89"/>
      <c r="D32" s="89"/>
      <c r="E32" s="90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2"/>
      <c r="Q32" s="92"/>
      <c r="R32" s="86">
        <v>29730.856400000001</v>
      </c>
      <c r="S32" s="86">
        <v>14865.428207999999</v>
      </c>
      <c r="T32" s="86">
        <v>14865.428207999999</v>
      </c>
      <c r="U32" s="86">
        <f>+IF(ISERR(T32/S32*100),"N/A",T32/S32*100)</f>
        <v>100</v>
      </c>
      <c r="V32" s="87"/>
    </row>
    <row r="33" spans="2:22" s="93" customFormat="1" ht="14.85" customHeight="1" thickTop="1" thickBot="1">
      <c r="B33" s="94" t="s">
        <v>77</v>
      </c>
      <c r="C33" s="95"/>
      <c r="D33" s="95"/>
      <c r="E33" s="95"/>
      <c r="F33" s="95"/>
      <c r="G33" s="95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</row>
    <row r="34" spans="2:22" ht="44.25" customHeight="1" thickTop="1">
      <c r="B34" s="98" t="s">
        <v>78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99"/>
    </row>
    <row r="35" spans="2:22" ht="34.5" customHeight="1">
      <c r="B35" s="101" t="s">
        <v>89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  <row r="36" spans="2:22" ht="34.5" customHeight="1">
      <c r="B36" s="101" t="s">
        <v>90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2"/>
    </row>
    <row r="37" spans="2:22" ht="34.5" customHeight="1">
      <c r="B37" s="101" t="s">
        <v>91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2"/>
    </row>
    <row r="38" spans="2:22" ht="34.5" customHeight="1">
      <c r="B38" s="101" t="s">
        <v>92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2"/>
    </row>
    <row r="39" spans="2:22" ht="34.5" customHeight="1">
      <c r="B39" s="101" t="s">
        <v>93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2"/>
    </row>
    <row r="40" spans="2:22" ht="34.5" customHeight="1">
      <c r="B40" s="101" t="s">
        <v>94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2"/>
    </row>
  </sheetData>
  <mergeCells count="56">
    <mergeCell ref="B36:V36"/>
    <mergeCell ref="B37:V37"/>
    <mergeCell ref="B38:V38"/>
    <mergeCell ref="B39:V39"/>
    <mergeCell ref="B40:V40"/>
    <mergeCell ref="B26:V26"/>
    <mergeCell ref="V29:V30"/>
    <mergeCell ref="B31:D31"/>
    <mergeCell ref="B32:D32"/>
    <mergeCell ref="B34:V34"/>
    <mergeCell ref="B35:V35"/>
    <mergeCell ref="B20:V20"/>
    <mergeCell ref="C22:H22"/>
    <mergeCell ref="I22:K22"/>
    <mergeCell ref="L22:O22"/>
    <mergeCell ref="B23:V23"/>
    <mergeCell ref="C25:H25"/>
    <mergeCell ref="I25:K25"/>
    <mergeCell ref="L25:O25"/>
    <mergeCell ref="B14:V14"/>
    <mergeCell ref="C16:H16"/>
    <mergeCell ref="I16:K16"/>
    <mergeCell ref="L16:O16"/>
    <mergeCell ref="B17:V17"/>
    <mergeCell ref="C19:H19"/>
    <mergeCell ref="I19:K19"/>
    <mergeCell ref="L19:O19"/>
    <mergeCell ref="C11:H11"/>
    <mergeCell ref="I11:K11"/>
    <mergeCell ref="L11:O11"/>
    <mergeCell ref="B12:V12"/>
    <mergeCell ref="C13:H13"/>
    <mergeCell ref="I13:K13"/>
    <mergeCell ref="L13:O13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5"/>
  <sheetViews>
    <sheetView showGridLines="0" tabSelected="1" view="pageBreakPreview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 t="s">
        <v>46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18.75" customHeight="1" thickTop="1" thickBot="1">
      <c r="A12" s="62"/>
      <c r="B12" s="113" t="s">
        <v>95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75" customHeight="1" thickTop="1" thickBot="1">
      <c r="A13" s="62"/>
      <c r="B13" s="63" t="s">
        <v>48</v>
      </c>
      <c r="C13" s="64" t="s">
        <v>49</v>
      </c>
      <c r="D13" s="64"/>
      <c r="E13" s="64"/>
      <c r="F13" s="64"/>
      <c r="G13" s="64"/>
      <c r="H13" s="64"/>
      <c r="I13" s="64" t="s">
        <v>50</v>
      </c>
      <c r="J13" s="64"/>
      <c r="K13" s="64"/>
      <c r="L13" s="64" t="s">
        <v>51</v>
      </c>
      <c r="M13" s="64"/>
      <c r="N13" s="64"/>
      <c r="O13" s="64"/>
      <c r="P13" s="65" t="s">
        <v>52</v>
      </c>
      <c r="Q13" s="65" t="s">
        <v>53</v>
      </c>
      <c r="R13" s="65">
        <v>83.25</v>
      </c>
      <c r="S13" s="65">
        <v>83.25</v>
      </c>
      <c r="T13" s="65">
        <v>17.62</v>
      </c>
      <c r="U13" s="65">
        <f>IF(ISERROR(T13/S13),"N/A",T13/S13*100)</f>
        <v>21.165165165165167</v>
      </c>
      <c r="V13" s="66" t="s">
        <v>47</v>
      </c>
    </row>
    <row r="14" spans="1:35" ht="18.75" customHeight="1" thickTop="1" thickBot="1">
      <c r="A14" s="62"/>
      <c r="B14" s="113" t="s">
        <v>96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5"/>
    </row>
    <row r="15" spans="1:35" s="114" customFormat="1" ht="18" customHeight="1" thickBot="1">
      <c r="A15" s="115"/>
      <c r="B15" s="116" t="s">
        <v>59</v>
      </c>
      <c r="C15" s="116"/>
      <c r="D15" s="117"/>
      <c r="E15" s="116"/>
      <c r="F15" s="116"/>
      <c r="G15" s="116"/>
      <c r="H15" s="116"/>
      <c r="I15" s="118"/>
      <c r="J15" s="108"/>
      <c r="K15" s="118"/>
      <c r="L15" s="108"/>
      <c r="M15" s="118"/>
      <c r="N15" s="108"/>
      <c r="O15" s="118"/>
      <c r="P15" s="108"/>
      <c r="Q15" s="119"/>
      <c r="R15" s="120">
        <v>83.25</v>
      </c>
      <c r="S15" s="120">
        <v>83.25</v>
      </c>
      <c r="T15" s="120">
        <v>17.62</v>
      </c>
      <c r="U15" s="120">
        <f>IF(ISERROR(T15/S15),"N/A",T15/S15*100)</f>
        <v>21.165165165165167</v>
      </c>
      <c r="V15" s="116" t="s">
        <v>97</v>
      </c>
    </row>
    <row r="16" spans="1:35" ht="75" customHeight="1" thickTop="1" thickBot="1">
      <c r="A16" s="62"/>
      <c r="B16" s="63" t="s">
        <v>54</v>
      </c>
      <c r="C16" s="64" t="s">
        <v>55</v>
      </c>
      <c r="D16" s="64"/>
      <c r="E16" s="64"/>
      <c r="F16" s="64"/>
      <c r="G16" s="64"/>
      <c r="H16" s="64"/>
      <c r="I16" s="64" t="s">
        <v>56</v>
      </c>
      <c r="J16" s="64"/>
      <c r="K16" s="64"/>
      <c r="L16" s="64" t="s">
        <v>57</v>
      </c>
      <c r="M16" s="64"/>
      <c r="N16" s="64"/>
      <c r="O16" s="64"/>
      <c r="P16" s="65" t="s">
        <v>52</v>
      </c>
      <c r="Q16" s="65" t="s">
        <v>58</v>
      </c>
      <c r="R16" s="65">
        <v>83.25</v>
      </c>
      <c r="S16" s="65">
        <v>83.25</v>
      </c>
      <c r="T16" s="65">
        <v>36.72</v>
      </c>
      <c r="U16" s="65">
        <f>IF(ISERROR(T16/S16),"N/A",T16/S16*100)</f>
        <v>44.108108108108105</v>
      </c>
      <c r="V16" s="66" t="s">
        <v>47</v>
      </c>
    </row>
    <row r="17" spans="1:22" ht="18.75" customHeight="1" thickTop="1" thickBot="1">
      <c r="A17" s="62"/>
      <c r="B17" s="113" t="s">
        <v>96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5"/>
    </row>
    <row r="18" spans="1:22" s="114" customFormat="1" ht="18" customHeight="1" thickBot="1">
      <c r="A18" s="115"/>
      <c r="B18" s="116" t="s">
        <v>59</v>
      </c>
      <c r="C18" s="116"/>
      <c r="D18" s="117"/>
      <c r="E18" s="116"/>
      <c r="F18" s="116"/>
      <c r="G18" s="116"/>
      <c r="H18" s="116"/>
      <c r="I18" s="118"/>
      <c r="J18" s="108"/>
      <c r="K18" s="118"/>
      <c r="L18" s="108"/>
      <c r="M18" s="118"/>
      <c r="N18" s="108"/>
      <c r="O18" s="118"/>
      <c r="P18" s="108"/>
      <c r="Q18" s="119"/>
      <c r="R18" s="120">
        <v>83.25</v>
      </c>
      <c r="S18" s="120">
        <v>83.25</v>
      </c>
      <c r="T18" s="120">
        <v>36.72</v>
      </c>
      <c r="U18" s="120">
        <f>IF(ISERROR(T18/S18),"N/A",T18/S18*100)</f>
        <v>44.108108108108105</v>
      </c>
      <c r="V18" s="116" t="s">
        <v>97</v>
      </c>
    </row>
    <row r="19" spans="1:22" ht="75" customHeight="1" thickTop="1" thickBot="1">
      <c r="A19" s="62"/>
      <c r="B19" s="63" t="s">
        <v>54</v>
      </c>
      <c r="C19" s="64" t="s">
        <v>59</v>
      </c>
      <c r="D19" s="64"/>
      <c r="E19" s="64"/>
      <c r="F19" s="64"/>
      <c r="G19" s="64"/>
      <c r="H19" s="64"/>
      <c r="I19" s="64" t="s">
        <v>60</v>
      </c>
      <c r="J19" s="64"/>
      <c r="K19" s="64"/>
      <c r="L19" s="64" t="s">
        <v>61</v>
      </c>
      <c r="M19" s="64"/>
      <c r="N19" s="64"/>
      <c r="O19" s="64"/>
      <c r="P19" s="65" t="s">
        <v>52</v>
      </c>
      <c r="Q19" s="65" t="s">
        <v>58</v>
      </c>
      <c r="R19" s="65">
        <v>66.8</v>
      </c>
      <c r="S19" s="65">
        <v>66.8</v>
      </c>
      <c r="T19" s="65">
        <v>40</v>
      </c>
      <c r="U19" s="65">
        <f>IF(ISERROR(T19/S19),"N/A",T19/S19*100)</f>
        <v>59.880239520958092</v>
      </c>
      <c r="V19" s="66" t="s">
        <v>47</v>
      </c>
    </row>
    <row r="20" spans="1:22" ht="18.75" customHeight="1" thickTop="1" thickBot="1">
      <c r="A20" s="62"/>
      <c r="B20" s="113" t="s">
        <v>96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5"/>
    </row>
    <row r="21" spans="1:22" s="114" customFormat="1" ht="18" customHeight="1" thickBot="1">
      <c r="A21" s="115"/>
      <c r="B21" s="116" t="s">
        <v>59</v>
      </c>
      <c r="C21" s="116"/>
      <c r="D21" s="117"/>
      <c r="E21" s="116"/>
      <c r="F21" s="116"/>
      <c r="G21" s="116"/>
      <c r="H21" s="116"/>
      <c r="I21" s="118"/>
      <c r="J21" s="108"/>
      <c r="K21" s="118"/>
      <c r="L21" s="108"/>
      <c r="M21" s="118"/>
      <c r="N21" s="108"/>
      <c r="O21" s="118"/>
      <c r="P21" s="108"/>
      <c r="Q21" s="119"/>
      <c r="R21" s="120">
        <v>66.8</v>
      </c>
      <c r="S21" s="120">
        <v>66.8</v>
      </c>
      <c r="T21" s="120">
        <v>40</v>
      </c>
      <c r="U21" s="120">
        <f>IF(ISERROR(T21/S21),"N/A",T21/S21*100)</f>
        <v>59.880239520958092</v>
      </c>
      <c r="V21" s="116" t="s">
        <v>97</v>
      </c>
    </row>
    <row r="22" spans="1:22" ht="75" customHeight="1" thickTop="1" thickBot="1">
      <c r="A22" s="62"/>
      <c r="B22" s="63" t="s">
        <v>62</v>
      </c>
      <c r="C22" s="64" t="s">
        <v>63</v>
      </c>
      <c r="D22" s="64"/>
      <c r="E22" s="64"/>
      <c r="F22" s="64"/>
      <c r="G22" s="64"/>
      <c r="H22" s="64"/>
      <c r="I22" s="64" t="s">
        <v>64</v>
      </c>
      <c r="J22" s="64"/>
      <c r="K22" s="64"/>
      <c r="L22" s="64" t="s">
        <v>65</v>
      </c>
      <c r="M22" s="64"/>
      <c r="N22" s="64"/>
      <c r="O22" s="64"/>
      <c r="P22" s="65" t="s">
        <v>52</v>
      </c>
      <c r="Q22" s="65" t="s">
        <v>53</v>
      </c>
      <c r="R22" s="65">
        <v>83.25</v>
      </c>
      <c r="S22" s="65">
        <v>83.25</v>
      </c>
      <c r="T22" s="65">
        <v>8.1</v>
      </c>
      <c r="U22" s="65">
        <f>IF(ISERROR(T22/S22),"N/A",T22/S22*100)</f>
        <v>9.729729729729728</v>
      </c>
      <c r="V22" s="66" t="s">
        <v>47</v>
      </c>
    </row>
    <row r="23" spans="1:22" ht="18.75" customHeight="1" thickTop="1" thickBot="1">
      <c r="A23" s="62"/>
      <c r="B23" s="113" t="s">
        <v>96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5"/>
    </row>
    <row r="24" spans="1:22" s="114" customFormat="1" ht="18" customHeight="1" thickBot="1">
      <c r="A24" s="115"/>
      <c r="B24" s="116" t="s">
        <v>59</v>
      </c>
      <c r="C24" s="116"/>
      <c r="D24" s="117"/>
      <c r="E24" s="116"/>
      <c r="F24" s="116"/>
      <c r="G24" s="116"/>
      <c r="H24" s="116"/>
      <c r="I24" s="118"/>
      <c r="J24" s="108"/>
      <c r="K24" s="118"/>
      <c r="L24" s="108"/>
      <c r="M24" s="118"/>
      <c r="N24" s="108"/>
      <c r="O24" s="118"/>
      <c r="P24" s="108"/>
      <c r="Q24" s="119"/>
      <c r="R24" s="120">
        <v>83.25</v>
      </c>
      <c r="S24" s="120">
        <v>83.25</v>
      </c>
      <c r="T24" s="120">
        <v>8.1</v>
      </c>
      <c r="U24" s="120">
        <f>IF(ISERROR(T24/S24),"N/A",T24/S24*100)</f>
        <v>9.729729729729728</v>
      </c>
      <c r="V24" s="116" t="s">
        <v>97</v>
      </c>
    </row>
    <row r="25" spans="1:22" ht="75" customHeight="1" thickTop="1" thickBot="1">
      <c r="A25" s="62"/>
      <c r="B25" s="63" t="s">
        <v>62</v>
      </c>
      <c r="C25" s="64" t="s">
        <v>59</v>
      </c>
      <c r="D25" s="64"/>
      <c r="E25" s="64"/>
      <c r="F25" s="64"/>
      <c r="G25" s="64"/>
      <c r="H25" s="64"/>
      <c r="I25" s="64" t="s">
        <v>66</v>
      </c>
      <c r="J25" s="64"/>
      <c r="K25" s="64"/>
      <c r="L25" s="64" t="s">
        <v>67</v>
      </c>
      <c r="M25" s="64"/>
      <c r="N25" s="64"/>
      <c r="O25" s="64"/>
      <c r="P25" s="65" t="s">
        <v>52</v>
      </c>
      <c r="Q25" s="65" t="s">
        <v>53</v>
      </c>
      <c r="R25" s="65">
        <v>83.25</v>
      </c>
      <c r="S25" s="65">
        <v>83.25</v>
      </c>
      <c r="T25" s="65">
        <v>1.62</v>
      </c>
      <c r="U25" s="65">
        <f>IF(ISERROR(T25/S25),"N/A",T25/S25*100)</f>
        <v>1.9459459459459463</v>
      </c>
      <c r="V25" s="66" t="s">
        <v>47</v>
      </c>
    </row>
    <row r="26" spans="1:22" ht="18.75" customHeight="1" thickTop="1" thickBot="1">
      <c r="A26" s="62"/>
      <c r="B26" s="113" t="s">
        <v>96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5"/>
    </row>
    <row r="27" spans="1:22" s="114" customFormat="1" ht="18" customHeight="1" thickBot="1">
      <c r="A27" s="115"/>
      <c r="B27" s="116" t="s">
        <v>59</v>
      </c>
      <c r="C27" s="116"/>
      <c r="D27" s="117"/>
      <c r="E27" s="116"/>
      <c r="F27" s="116"/>
      <c r="G27" s="116"/>
      <c r="H27" s="116"/>
      <c r="I27" s="118"/>
      <c r="J27" s="108"/>
      <c r="K27" s="118"/>
      <c r="L27" s="108"/>
      <c r="M27" s="118"/>
      <c r="N27" s="108"/>
      <c r="O27" s="118"/>
      <c r="P27" s="108"/>
      <c r="Q27" s="119"/>
      <c r="R27" s="120">
        <v>83.25</v>
      </c>
      <c r="S27" s="120">
        <v>83.25</v>
      </c>
      <c r="T27" s="120">
        <v>1.62</v>
      </c>
      <c r="U27" s="120">
        <f>IF(ISERROR(T27/S27),"N/A",T27/S27*100)</f>
        <v>1.9459459459459463</v>
      </c>
      <c r="V27" s="116" t="s">
        <v>97</v>
      </c>
    </row>
    <row r="28" spans="1:22" s="93" customFormat="1" ht="14.85" customHeight="1" thickTop="1" thickBot="1">
      <c r="B28" s="94" t="s">
        <v>77</v>
      </c>
      <c r="C28" s="95"/>
      <c r="D28" s="95"/>
      <c r="E28" s="95"/>
      <c r="F28" s="95"/>
      <c r="G28" s="95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</row>
    <row r="29" spans="1:22" ht="44.25" customHeight="1" thickTop="1">
      <c r="B29" s="98" t="s">
        <v>78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99"/>
    </row>
    <row r="30" spans="1:22" ht="34.5" customHeight="1">
      <c r="B30" s="101" t="s">
        <v>89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  <row r="31" spans="1:22" ht="34.5" customHeight="1">
      <c r="B31" s="101" t="s">
        <v>98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2" ht="34.5" customHeight="1">
      <c r="B32" s="101" t="s">
        <v>99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100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101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102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</sheetData>
  <mergeCells count="53">
    <mergeCell ref="B34:V34"/>
    <mergeCell ref="B35:V35"/>
    <mergeCell ref="B26:V26"/>
    <mergeCell ref="B29:V29"/>
    <mergeCell ref="B30:V30"/>
    <mergeCell ref="B31:V31"/>
    <mergeCell ref="B32:V32"/>
    <mergeCell ref="B33:V33"/>
    <mergeCell ref="B20:V20"/>
    <mergeCell ref="C22:H22"/>
    <mergeCell ref="I22:K22"/>
    <mergeCell ref="L22:O22"/>
    <mergeCell ref="B23:V23"/>
    <mergeCell ref="C25:H25"/>
    <mergeCell ref="I25:K25"/>
    <mergeCell ref="L25:O25"/>
    <mergeCell ref="B14:V14"/>
    <mergeCell ref="C16:H16"/>
    <mergeCell ref="I16:K16"/>
    <mergeCell ref="L16:O16"/>
    <mergeCell ref="B17:V17"/>
    <mergeCell ref="C19:H19"/>
    <mergeCell ref="I19:K19"/>
    <mergeCell ref="L19:O19"/>
    <mergeCell ref="C11:H11"/>
    <mergeCell ref="I11:K11"/>
    <mergeCell ref="L11:O11"/>
    <mergeCell ref="B12:V12"/>
    <mergeCell ref="C13:H13"/>
    <mergeCell ref="I13:K13"/>
    <mergeCell ref="L13:O13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2013-04-24T16:19:46Z</cp:lastPrinted>
  <dcterms:created xsi:type="dcterms:W3CDTF">2009-03-25T01:44:41Z</dcterms:created>
  <dcterms:modified xsi:type="dcterms:W3CDTF">2013-10-28T17:06:05Z</dcterms:modified>
</cp:coreProperties>
</file>