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CI\PASH 2015\PRIMER TRIMESTRE\PARA PUBLICAR INTERNET\"/>
    </mc:Choice>
  </mc:AlternateContent>
  <bookViews>
    <workbookView xWindow="0" yWindow="0" windowWidth="21600" windowHeight="943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'20-OAXACA'!$B$1:$V$85</definedName>
    <definedName name="_xlnm.Print_Area" localSheetId="1">Global!$B$1:$V$67</definedName>
    <definedName name="_xlnm.Print_Area" localSheetId="2">Nacional!$B$1:$V$85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77" i="4" l="1"/>
  <c r="U75" i="4"/>
  <c r="U74" i="4"/>
  <c r="U73" i="4"/>
  <c r="U72" i="4"/>
  <c r="U71" i="4"/>
  <c r="U70" i="4"/>
  <c r="U69" i="4"/>
  <c r="U68" i="4"/>
  <c r="U67" i="4"/>
  <c r="U66" i="4"/>
  <c r="U65" i="4"/>
  <c r="U63" i="4"/>
  <c r="U62" i="4"/>
  <c r="U60" i="4"/>
  <c r="U59" i="4"/>
  <c r="U57" i="4"/>
  <c r="U56" i="4"/>
  <c r="U55" i="4"/>
  <c r="U53" i="4"/>
  <c r="U52" i="4"/>
  <c r="U51" i="4"/>
  <c r="U50" i="4"/>
  <c r="U49" i="4"/>
  <c r="U48" i="4"/>
  <c r="U47" i="4"/>
  <c r="U46" i="4"/>
  <c r="U45" i="4"/>
  <c r="U44" i="4"/>
  <c r="U43" i="4"/>
  <c r="U42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3" i="4"/>
  <c r="U22" i="4"/>
  <c r="U21" i="4"/>
  <c r="U20" i="4"/>
  <c r="U19" i="4"/>
  <c r="U18" i="4"/>
  <c r="U17" i="4"/>
  <c r="U16" i="4"/>
  <c r="U15" i="4"/>
  <c r="U14" i="4"/>
  <c r="U13" i="4"/>
  <c r="U11" i="4"/>
  <c r="U56" i="3"/>
  <c r="U55" i="3"/>
  <c r="U51" i="3"/>
  <c r="U49" i="3"/>
  <c r="U48" i="3"/>
  <c r="U47" i="3"/>
  <c r="U45" i="3"/>
  <c r="U44" i="3"/>
  <c r="U42" i="3"/>
  <c r="U41" i="3"/>
  <c r="U39" i="3"/>
  <c r="U38" i="3"/>
  <c r="U37" i="3"/>
  <c r="U35" i="3"/>
  <c r="U34" i="3"/>
  <c r="U33" i="3"/>
  <c r="U32" i="3"/>
  <c r="U31" i="3"/>
  <c r="U30" i="3"/>
  <c r="U29" i="3"/>
  <c r="U28" i="3"/>
  <c r="U27" i="3"/>
  <c r="U26" i="3"/>
  <c r="U25" i="3"/>
  <c r="U24" i="3"/>
  <c r="U22" i="3"/>
  <c r="U21" i="3"/>
  <c r="U20" i="3"/>
  <c r="U19" i="3"/>
  <c r="U18" i="3"/>
  <c r="U17" i="3"/>
  <c r="U16" i="3"/>
  <c r="U14" i="3"/>
  <c r="U13" i="3"/>
  <c r="U11" i="3"/>
  <c r="U40" i="2"/>
  <c r="U39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<sst xmlns="http://schemas.openxmlformats.org/spreadsheetml/2006/main" count="952" uniqueCount="194">
  <si>
    <t>Informes sobre la Situación Económica,
las Finanzas Públicas y la Deuda Pública</t>
  </si>
  <si>
    <t>Primer Trimestre 2015</t>
  </si>
  <si>
    <t>33
Aportaciones Federales para Entidades Federativas y Municipios</t>
  </si>
  <si>
    <t>Programas presupuestarios cuya MIR se incluye en el reporte</t>
  </si>
  <si>
    <t xml:space="preserve">I-004 - FAIS Municipal y de las Demarcaciones Territoriales del Distrito Federal
</t>
  </si>
  <si>
    <t>DATOS DEL PROGRAMA</t>
  </si>
  <si>
    <t>Programa presupuestario</t>
  </si>
  <si>
    <t>I-004</t>
  </si>
  <si>
    <t>FAIS Municipal y de las Demarcaciones Territoriales del Distrito Federal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</si>
  <si>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</si>
  <si>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</si>
  <si>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</si>
  <si>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</si>
  <si>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</si>
  <si>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</si>
  <si>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</si>
  <si>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</si>
  <si>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</si>
  <si>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</si>
  <si>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</si>
  <si>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</si>
  <si>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</si>
  <si>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</si>
  <si>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</si>
  <si>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5 - Fondo de Aportaciones para la Infraestructura Social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</si>
  <si>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</si>
  <si>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</si>
  <si>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</si>
  <si>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</si>
  <si>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</si>
  <si>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</si>
  <si>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</si>
  <si>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</si>
  <si>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</si>
  <si>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</si>
  <si>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</si>
  <si>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</si>
  <si>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</si>
  <si>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</si>
  <si>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</si>
  <si>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</si>
  <si>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Registro de proyectos de infraestructura para la urbanización</t>
  </si>
  <si>
    <t>Número de proyectos registrados en el SFU de caminos rurale</t>
  </si>
  <si>
    <t>Sumatoria de proyectos registrados en el SFU de caminos rurales</t>
  </si>
  <si>
    <t>Proyecto</t>
  </si>
  <si>
    <t>Gestión-Eficacia-Trimestral</t>
  </si>
  <si>
    <t>Municipal</t>
  </si>
  <si>
    <t/>
  </si>
  <si>
    <t>Número de proyectos registrados en el SFU de infraestructura para la urbanización</t>
  </si>
  <si>
    <t>Sumatoria de proyectos registrados en el SFU de infraestructura para la urbanización</t>
  </si>
  <si>
    <t>Fin</t>
  </si>
  <si>
    <t xml:space="preserve"> </t>
  </si>
  <si>
    <t>Inversión per cápita del Fondo para la Infraestructura Social Municipal (FISM) en localidades con alto y muy alto rezago social.</t>
  </si>
  <si>
    <t>(Recursos del FISM que se invierten en localidades con alto y muy alto rezago social de acuerdo a la clasificación 2010 / Total de población 2010 que habitaba en localidades de alto y muy alto rezago social) /(Recursos que reciben los municipios del FISM en el presente ejercicio fiscal / Total de la población 2010 que habitaba en todos los municipios que reciben recursos del FISM)</t>
  </si>
  <si>
    <t>Porcentaje</t>
  </si>
  <si>
    <t>Estratégico-Eficacia-Anual</t>
  </si>
  <si>
    <t>N/A</t>
  </si>
  <si>
    <t>Administración Pública Federal</t>
  </si>
  <si>
    <t xml:space="preserve">Porcentaje de municipios que mejoraron su grado de Rezago Social, al pasar de Muy Alto a Alto </t>
  </si>
  <si>
    <t>(Número de municipios que en 2010 estaban catalogados como de Muy Alto Rezago Social pero que en 2015 pasaron a un nivel Alto de Rezago Social / Total de municipios considerados en 2010  con Muy Alto Rezago Social)* 100</t>
  </si>
  <si>
    <t>Estratégico-Eficacia-Quinquenal</t>
  </si>
  <si>
    <t>Capacitación a municipios</t>
  </si>
  <si>
    <t>Porcentaje de municipios capacitados sobre el FAIS respecto del total de municipios del país</t>
  </si>
  <si>
    <t>(Número de municipios capacitados sobre el FAIS en el ejercicio fiscal correspondiente / Total municipios del país )*100</t>
  </si>
  <si>
    <t>Componente</t>
  </si>
  <si>
    <t>Proyectos financiados de infraestructura para la calidad y espacios de la vivienda</t>
  </si>
  <si>
    <t>Porcentaje de proyectos de calidad y espacios de la vivienda de contribución directa financiados respecto del total de proyectos financiados con recursos del FAIS</t>
  </si>
  <si>
    <t>(Número de proyectos de calidad y espacios en la vivienda de contribución directa financiados por el FAIS en el ejercicio fiscal corriente/Número total de proyectos financiados con recursos del FAIS en el ejercicio fiscal corriente)*100</t>
  </si>
  <si>
    <t>Gestión-Eficacia-Semestral</t>
  </si>
  <si>
    <t>Registro en la Matriz de Inversión para el Desarrollo Social</t>
  </si>
  <si>
    <t>Porcentaje de municipios que reportan MIDS  respecto del total de municipios del país</t>
  </si>
  <si>
    <t>(Número de municipios que reportan MIDS en la página electrónica de la SEDESOL/Total de municipios del país)*100</t>
  </si>
  <si>
    <t>Registro de proyectos de infraestructura para la educación</t>
  </si>
  <si>
    <t>Número de Proyectos registrados en el SFU de infraestructura para la educación</t>
  </si>
  <si>
    <t>Sumatoria de Proyectos registrados en el SFU de infraestructura para la educación</t>
  </si>
  <si>
    <t>Estatal</t>
  </si>
  <si>
    <t>Proyectos financiados de infraestructura de servicios básicos en la vivienda</t>
  </si>
  <si>
    <t>Porcentaje de proyectos de servicios básicos en la vivienda complementarios o de contribución indirecta financiados respecto del total de proyectos financiados con recursos del FAIS</t>
  </si>
  <si>
    <t>(Número de proyectos de servicios básicos en la vivienda complementarios o de contribución indirecta financiados por el FAIS en el ejercicio fiscal corriente/Número total de proyectos financiados con recursos del FAIS en el ejercicio fiscal corriente)*100</t>
  </si>
  <si>
    <t>Porcentaje de proyectos de servicios básicos en la vivienda de contribución directa financiados respecto del total de proyectos financiados con recursos del FAIS</t>
  </si>
  <si>
    <t>(Número de proyectos de servicios básicos en la vivienda de contribución directa financiados por el FAIS en el ejercicio fiscal corriente/Número total de proyectos financiados con recursos del FAIS en el ejercicio fiscal corriente)*100</t>
  </si>
  <si>
    <t>Proyectos financiados de infraestructura del sector salud</t>
  </si>
  <si>
    <t>Porcentaje de proyectos de infraestructura del sector salud de contribución directa financiados respecto del total de proyectos finaciados con recursos del FAIS</t>
  </si>
  <si>
    <t>(Número de proyectos de infraestructura del sector salud  de contribución directa financiados por el FAIS en el ejercicio fiscal corriente/Número total de proyectos financiados con recursos del FAIS en el ejercicio fiscal corriente)*100</t>
  </si>
  <si>
    <t>Proyectos financiados de infraestructura del sector educativo</t>
  </si>
  <si>
    <t>Porcentaje de proyectos de infraestructura del sector educativo de contribución directa financiados respecto del total de proyectos financiados con recursos del FAIS</t>
  </si>
  <si>
    <t>(Número de proyectos de infraestructura del sector educativo  de contribución directa financiados por el FAIS en el ejercicio fiscal corriente/Número total de proyectos financiados con recursos del FAIS en el ejercicio fiscal corriente)*100</t>
  </si>
  <si>
    <t>Porcentaje de proyectos de infraestructura del sector educativo complementarios o de contribución indirecta financiados respecto del total de proyectos financiados con recursos del FAIS</t>
  </si>
  <si>
    <t>(Número de proyectos de infraestructura del sector educativo  complementarios o de contribución indirecta financiados por el FAIS en el ejercicio fiscal corriente/Número total de proyectos financiados con recursos del FAIS en el ejercicio fiscal corriente)*100</t>
  </si>
  <si>
    <t>Proyectos financiados de infraestructura para la alimentación</t>
  </si>
  <si>
    <t>Porcentaje de proyectos de infraestructura para la alimentación financiados respecto del total de proyectos finaciados con recursos del FAIS</t>
  </si>
  <si>
    <t>(Número de proyectos de infraestructura para la alimentación financiados por el FAIS en el ejercicio fiscal corriente/Número total de proyectos financiados con recursos del FAIS en el ejercicio fiscal corriente)*100</t>
  </si>
  <si>
    <t>Proyectos financiados de infraestructura para la urbanización</t>
  </si>
  <si>
    <t>Porcentaje de proyectos de urbanización financiados respecto del total de proyectos financiados con recursos del FAIS</t>
  </si>
  <si>
    <t>(Número de proyectos de urbanización  financiados por el FAIS en el ejercicio fiscal corriente/Número total de proyectos financiados con recursos del FAIS en el ejercicio fiscal corriente)*100</t>
  </si>
  <si>
    <t>Porcentaje de proyectos de caminos rurales financiados respecto del total de proyectos finaciados con recursos del FAIS</t>
  </si>
  <si>
    <t>(Número de proyectos de caminos rurales  financiados por el FAIS en el ejercicio fiscal corriente/Número total de proyectos financiados con recursos del FAIS en el ejercicio fiscal corriente)*100</t>
  </si>
  <si>
    <t>Propósito</t>
  </si>
  <si>
    <t>Las localidades con alto o muy alto nivel de rezago social y las Zonas de Atención Prioritaria son atendidas en forma preferente, con proyectos de servicios básicos, calidad y espacios de la vivienda, urbanización, educación, salud, infraestructura productiva y asistencia social</t>
  </si>
  <si>
    <t>Porcentaje de recursos del FAIS que se destinan a proyectos de contribución directa respecto del total de recursos invertidos por el FAIS</t>
  </si>
  <si>
    <t>(Monto de recursos en pesos destinado a proyectos de incidencia directa/Monto total de recursos en pesos invertidos por el FAIS)*100</t>
  </si>
  <si>
    <t>Porcentaje de localidades con alto o muy alto nivel de rezago social y/o localidades en ZAP rural  y/o que contiene una ZAP urbana que cuentan con proyecto de inversión financiado por FAIS respecto del total de localidades que cuentan con inversión FAIS</t>
  </si>
  <si>
    <t>(Número de localidades con alto o muy alto nivel de rezago social y/o que pertenecen a las Zonas de Atención Prioritaria que cuentan con proyecto de inversión financiado por FAIS en el ejercicio fiscal corriente/Número total de localidades que cuentan con inversión FAIS)*100</t>
  </si>
  <si>
    <t>Registro de proyectos de infraestructura para la calidad y espacios de la vivienda</t>
  </si>
  <si>
    <t xml:space="preserve">Número de proyectos registrados en el SFU de infraestructura para la calidad y espacios de la vivienda </t>
  </si>
  <si>
    <t>Sumatoria de proyectos registrados en el SFU de infraestructura para la calidad y espacios de la vivienda</t>
  </si>
  <si>
    <t>Otros Proyectos financiados</t>
  </si>
  <si>
    <t>Porcentaje de otros proyectos financiados respecto del total de proyectos financiados con recursos del FAIS</t>
  </si>
  <si>
    <t>(Número de otros proyectos de financiados por el FAIS en el ejercicio fiscal corriente/Número total de proyectos financiados con recursos del FAIS en el ejercicio fiscal corriente)*100</t>
  </si>
  <si>
    <t>Registro de proyectos de infraestructura de servicios básicos en la vivienda</t>
  </si>
  <si>
    <t xml:space="preserve">Número de proyectos registrados en el SFU de infraestructura de servicios básicos en la vivienda  </t>
  </si>
  <si>
    <t>Sumatoria de proyectos registrados en el SFU de infraestructura de servicios básicos en la vivienda</t>
  </si>
  <si>
    <t>Registro de proyectos de infraestructura para la alimentación</t>
  </si>
  <si>
    <t>Número de proyectos registrados en el SFU de infraestructura para la alimentación</t>
  </si>
  <si>
    <t>Sumatoria de proyectos registrados en el SFU de infraestructura para la alimentación</t>
  </si>
  <si>
    <t>Registro de otros proyectos</t>
  </si>
  <si>
    <t>Número de otros proyectos registrados en el SFU</t>
  </si>
  <si>
    <t>Sumatoria del número de otros proyectos registrados en el SFU</t>
  </si>
  <si>
    <t>Seguimiento de proyectos</t>
  </si>
  <si>
    <t>Porcentaje de municipios que reportan en el SFU respecto del total de municipios del país</t>
  </si>
  <si>
    <t>(Número de municipios que reportan en el SFU/Número total del país)*100</t>
  </si>
  <si>
    <t>Registro de proyectos de infraestructura para la salud</t>
  </si>
  <si>
    <t>Número de proyectos registrados en el SFU de infraestructura para la salud</t>
  </si>
  <si>
    <t>Sumatoria de proyectos registrados en el SFU de infraestructura para la salud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</si>
  <si>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</si>
  <si>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</si>
  <si>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</si>
  <si>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</si>
  <si>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</si>
  <si>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</si>
  <si>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</si>
  <si>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</si>
  <si>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N/D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</si>
  <si>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</si>
  <si>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</si>
  <si>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</si>
  <si>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Número de proyectos registrados en el SFU de caminos rurale
</t>
    </r>
    <r>
      <rPr>
        <sz val="10"/>
        <rFont val="Soberana Sans"/>
        <family val="2"/>
      </rPr>
      <t>Sin información</t>
    </r>
  </si>
  <si>
    <r>
      <t xml:space="preserve">Número de proyectos registrados en el SFU de infraestructura para la urbanización
</t>
    </r>
    <r>
      <rPr>
        <sz val="10"/>
        <rFont val="Soberana Sans"/>
        <family val="2"/>
      </rPr>
      <t>Sin información</t>
    </r>
  </si>
  <si>
    <r>
      <t xml:space="preserve">Inversión per cápita del Fondo para la Infraestructura Social Municipal (FISM) en localidades con alto y muy alto rezago social.
</t>
    </r>
    <r>
      <rPr>
        <sz val="10"/>
        <rFont val="Soberana Sans"/>
        <family val="2"/>
      </rPr>
      <t>Sin información</t>
    </r>
  </si>
  <si>
    <r>
      <t xml:space="preserve">Porcentaje de municipios que mejoraron su grado de Rezago Social, al pasar de Muy Alto a Alto 
</t>
    </r>
    <r>
      <rPr>
        <sz val="10"/>
        <rFont val="Soberana Sans"/>
        <family val="2"/>
      </rPr>
      <t>Sin información</t>
    </r>
  </si>
  <si>
    <r>
      <t xml:space="preserve">Porcentaje de municipios capacitados sobre el FAIS respecto del total de municipios del país
</t>
    </r>
    <r>
      <rPr>
        <sz val="10"/>
        <rFont val="Soberana Sans"/>
        <family val="2"/>
      </rPr>
      <t>Sin información</t>
    </r>
  </si>
  <si>
    <r>
      <t xml:space="preserve">Porcentaje de proyectos de calidad y espacios de la vivienda de contribución directa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</si>
  <si>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Porcentaje de municipios que reportan MIDS  respecto del total de municipios del país
</t>
    </r>
    <r>
      <rPr>
        <sz val="10"/>
        <rFont val="Soberana Sans"/>
        <family val="2"/>
      </rPr>
      <t>Sin información</t>
    </r>
  </si>
  <si>
    <r>
      <t xml:space="preserve">Número de Proyectos registrados en el SFU de infraestructura para la educación
</t>
    </r>
    <r>
      <rPr>
        <sz val="10"/>
        <rFont val="Soberana Sans"/>
        <family val="2"/>
      </rPr>
      <t>Sin información</t>
    </r>
  </si>
  <si>
    <r>
      <t xml:space="preserve">Porcentaje de proyectos de servicios básicos en la vivienda complementarios o de contribución indirecta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</si>
  <si>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servicios básicos en la vivienda de contribución directa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</si>
  <si>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infraestructura del sector salud de contribución directa financiados respecto del total de proyectos finaciados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</si>
  <si>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infraestructura del sector educativo de contribución directa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</si>
  <si>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infraestructura del sector educativo complementarios o de contribución indirecta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</si>
  <si>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infraestructura para la alimentación financiados respecto del total de proyectos finaciados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</si>
  <si>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urbanización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</si>
  <si>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Porcentaje de proyectos de caminos rurales financiados respecto del total de proyectos finaciados con recursos del FAIS
</t>
    </r>
    <r>
      <rPr>
        <sz val="10"/>
        <rFont val="Soberana Sans"/>
        <family val="2"/>
      </rPr>
      <t>Sin información</t>
    </r>
  </si>
  <si>
    <r>
      <t xml:space="preserve">Porcentaje de recursos del FAIS que se destinan a proyectos de contribución directa respecto del total de recursos invertidos por el FAIS
</t>
    </r>
    <r>
      <rPr>
        <sz val="10"/>
        <rFont val="Soberana Sans"/>
        <family val="2"/>
      </rPr>
      <t>Sin información</t>
    </r>
  </si>
  <si>
    <r>
      <t xml:space="preserve">Porcentaje de localidades con alto o muy alto nivel de rezago social y/o localidades en ZAP rural  y/o que contiene una ZAP urbana que cuentan con proyecto de inversión financiado por FAIS respecto del total de localidades que cuentan con inversión FAIS
</t>
    </r>
    <r>
      <rPr>
        <sz val="10"/>
        <rFont val="Soberana Sans"/>
        <family val="2"/>
      </rPr>
      <t>Sin información</t>
    </r>
  </si>
  <si>
    <r>
      <t xml:space="preserve">Número de proyectos registrados en el SFU de infraestructura para la calidad y espacios de la vivienda 
</t>
    </r>
    <r>
      <rPr>
        <sz val="10"/>
        <rFont val="Soberana Sans"/>
        <family val="2"/>
      </rPr>
      <t>Sin información</t>
    </r>
  </si>
  <si>
    <r>
      <t xml:space="preserve">Porcentaje de otros proyectos financiados respecto del total de proyectos financiados con recursos del FAIS
</t>
    </r>
    <r>
      <rPr>
        <sz val="10"/>
        <rFont val="Soberana Sans"/>
        <family val="2"/>
      </rPr>
      <t>Sin información</t>
    </r>
  </si>
  <si>
    <r>
      <t xml:space="preserve">Número de proyectos registrados en el SFU de infraestructura de servicios básicos en la vivienda  
</t>
    </r>
    <r>
      <rPr>
        <sz val="10"/>
        <rFont val="Soberana Sans"/>
        <family val="2"/>
      </rPr>
      <t>Sin información</t>
    </r>
  </si>
  <si>
    <r>
      <t xml:space="preserve">Número de proyectos registrados en el SFU de infraestructura para la alimentación
</t>
    </r>
    <r>
      <rPr>
        <sz val="10"/>
        <rFont val="Soberana Sans"/>
        <family val="2"/>
      </rPr>
      <t>Sin información</t>
    </r>
  </si>
  <si>
    <r>
      <t xml:space="preserve">Número de otros proyectos registrados en el SFU
</t>
    </r>
    <r>
      <rPr>
        <sz val="10"/>
        <rFont val="Soberana Sans"/>
        <family val="2"/>
      </rPr>
      <t>Sin información</t>
    </r>
  </si>
  <si>
    <r>
      <t xml:space="preserve">Porcentaje de municipios que reportan en el SFU respecto del total de municipios del país
</t>
    </r>
    <r>
      <rPr>
        <sz val="10"/>
        <rFont val="Soberana Sans"/>
        <family val="2"/>
      </rPr>
      <t>Sin información</t>
    </r>
  </si>
  <si>
    <r>
      <t xml:space="preserve">Número de proyectos registrados en el SFU de infraestructura para la salud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</si>
  <si>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</si>
  <si>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</si>
  <si>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20 - OAXACA</t>
  </si>
  <si>
    <t>NaN</t>
  </si>
  <si>
    <r>
      <t xml:space="preserve">Número de proyectos registrados en el SFU de caminos rurale
</t>
    </r>
    <r>
      <rPr>
        <sz val="10"/>
        <rFont val="Soberana Sans"/>
        <family val="2"/>
      </rPr>
      <t xml:space="preserve">20 - OAXACA  NINGUNA
20 - OAXACA  DURANTE EL TRIMESTRE NO SE REALIZO GASTO EN EL RUBRO
20 - OAXACA  LA PRIORIZACION DE OBRAS FUE A FINALES DEL PRIMER TRIMESTRE.
20 - OAXACA  APERTURA DE CAMINO COSECHERO
20 - OAXACA  esta informacion corresponde a la ejecucion de una obra y se encuentra en proceso.
20 - OAXACA  SE PRETENDE EJECUTAR SOLO URBANIZACIÓN
20 - OAXACA  OBRAS EN ACTA DE PRIORIZACION 
20 - OAXACA  EN EL TRIMESTRE NO SE REALIZO OBRAS EN ESTE RUBRO
20 - OAXACA  NO HAY META PLANEADA
20 - OAXACA  SE ESPERA REALIZAR DOS CAMINOS RURALES EN META PLANEADA POR $200,000.00, SIN EMBARGO AL PRIMER TRIMESTRE NO SE HA REALIZADO NINGUNA EROGACION POR CAMINOS
</t>
    </r>
  </si>
  <si>
    <r>
      <t xml:space="preserve">Número de proyectos registrados en el SFU de infraestructura para la urbanización
</t>
    </r>
    <r>
      <rPr>
        <sz val="10"/>
        <rFont val="Soberana Sans"/>
        <family val="2"/>
      </rPr>
      <t xml:space="preserve">20 - OAXACA  NINGUNA
20 - OAXACA  SE ESPERA REALIZAR INFRAESTRUCTURA EN URBANIZACIÓN POR $500,000.00, SIN EMBARGO AL PRIMER TRIMESTRE NO SE HA REALIZADO NINGUNA EROGACION POR URBANIZACION
20 - OAXACA  OBRAS EN ACTA DE PRIORIZACION
20 - OAXACA  DURANTE EL TRIMESTRE NO SE REALIZO GASTO EN EL RUBRO
20 - OAXACA  SIN JUSTIFICACION
20 - OAXACA  LA PRIORIZACION DE OBRAS DE LLEVO A CABO A FINALES DEL PRIMER TRIMESTRE.
20 - OAXACA  EN EL TRIMESTRE NO SE REALIZO OBRA CON EL RUBRO
20 - OAXACA  SOLO SE HA AUTORIZADO LA OBRA DE DESARROLLO INSTITUCIONAL.
20 - OAXACA  OBRAS PRIORIZACION DE OBRAS 
20 - OAXACA  
</t>
    </r>
  </si>
  <si>
    <r>
      <t xml:space="preserve">Número de Proyectos registrados en el SFU de infraestructura para la educación
</t>
    </r>
    <r>
      <rPr>
        <sz val="10"/>
        <rFont val="Soberana Sans"/>
        <family val="2"/>
      </rPr>
      <t xml:space="preserve">20 - OAXACA  NINGUNA
</t>
    </r>
  </si>
  <si>
    <r>
      <t xml:space="preserve">Número de proyectos registrados en el SFU de infraestructura para la calidad y espacios de la vivienda 
</t>
    </r>
    <r>
      <rPr>
        <sz val="10"/>
        <rFont val="Soberana Sans"/>
        <family val="2"/>
      </rPr>
      <t xml:space="preserve">20 - OAXACA  NINGUNA
</t>
    </r>
  </si>
  <si>
    <r>
      <t xml:space="preserve">Número de proyectos registrados en el SFU de infraestructura de servicios básicos en la vivienda  
</t>
    </r>
    <r>
      <rPr>
        <sz val="10"/>
        <rFont val="Soberana Sans"/>
        <family val="2"/>
      </rPr>
      <t xml:space="preserve">20 - OAXACA  NINGUNA
</t>
    </r>
  </si>
  <si>
    <r>
      <t xml:space="preserve">Número de proyectos registrados en el SFU de infraestructura para la alimentación
</t>
    </r>
    <r>
      <rPr>
        <sz val="10"/>
        <rFont val="Soberana Sans"/>
        <family val="2"/>
      </rPr>
      <t xml:space="preserve">20 - OAXACA  NINGUNA
</t>
    </r>
  </si>
  <si>
    <r>
      <t xml:space="preserve">Número de otros proyectos registrados en el SFU
</t>
    </r>
    <r>
      <rPr>
        <sz val="10"/>
        <rFont val="Soberana Sans"/>
        <family val="2"/>
      </rPr>
      <t xml:space="preserve">20 - OAXACA  OBRAS EN ACTA DE PRIORIZACION 
20 - OAXACA  DURANTE EL TRIMESTRE NO SE REALIZO GASTO DEL PROYECTO
20 - OAXACA  SOLO SE PRETENDE EJECUTAR OBRAS DE URBANIZACIÓN
20 - OAXACA  LA PRIORIZACION DE OBRAS SE LLEVO ACABO A FINALES DEL PRIMER TRIMESTRE.
20 - OAXACA  OBRAS EN ACTA DE PRIORIZACION DE OBRAS Y EN ELABORACION DE PROYECTOS
20 - OAXACA  NO HAY META PLANEADA
20 - OAXACA  NINGUNA
20 - OAXACA  SE ESPERA REALIZAR UNA INVERSIÓN DE $1,832,000.00 CON RECURSOS DEL RAMO 33 FONDO III, EN EL PRIMER TRIMESTRE NO SE HA REALIZADO NINGUNA EROGACION DEL RAMO 33 FONDO III
20 - OAXACA  
</t>
    </r>
  </si>
  <si>
    <r>
      <t xml:space="preserve">Número de proyectos registrados en el SFU de infraestructura para la salud
</t>
    </r>
    <r>
      <rPr>
        <sz val="10"/>
        <rFont val="Soberana Sans"/>
        <family val="2"/>
      </rPr>
      <t xml:space="preserve">20 - OAXACA  NINGUNA
</t>
    </r>
  </si>
  <si>
    <t>20-OAXACA</t>
  </si>
  <si>
    <t>124 - San Blas Atempa</t>
  </si>
  <si>
    <t>288 - San Miguel Yotao</t>
  </si>
  <si>
    <t>27 - Chiquihuitlán de Benito Juárez</t>
  </si>
  <si>
    <t>26 - Chalcatongo de Hidalgo</t>
  </si>
  <si>
    <t>352 - San Simón Zahuatlán</t>
  </si>
  <si>
    <t>67 - Oaxaca de Juárez</t>
  </si>
  <si>
    <t>242 - San Martín Peras</t>
  </si>
  <si>
    <t>131 - San Dionisio Ocotepec</t>
  </si>
  <si>
    <t>309 - San Pedro Ixcatlán</t>
  </si>
  <si>
    <t>149 - San Francisco Sola</t>
  </si>
  <si>
    <t>175 - San Juan Bautista Atatlahuca</t>
  </si>
  <si>
    <t>0 - Cobertura estatal</t>
  </si>
  <si>
    <r>
      <t xml:space="preserve">Número de proyectos registrados en el SFU de caminos rurale
</t>
    </r>
    <r>
      <rPr>
        <sz val="10"/>
        <rFont val="Soberana Sans"/>
        <family val="2"/>
      </rPr>
      <t xml:space="preserve">124 - San Blas Atempa  NINGUNA
288 - San Miguel Yotao  DURANTE EL TRIMESTRE NO SE REALIZO GASTO EN EL RUBRO
27 - Chiquihuitlán de Benito Juárez  LA PRIORIZACION DE OBRAS FUE A FINALES DEL PRIMER TRIMESTRE.
26 - Chalcatongo de Hidalgo  APERTURA DE CAMINO COSECHERO
352 - San Simón Zahuatlán  esta informacion corresponde a la ejecucion de una obra y se encuentra en proceso.
67 - Oaxaca de Juárez  SE PRETENDE EJECUTAR SOLO URBANIZACIÓN
242 - San Martín Peras  OBRAS EN ACTA DE PRIORIZACION 
131 - San Dionisio Ocotepec  EN EL TRIMESTRE NO SE REALIZO OBRAS EN ESTE RUBRO
309 - San Pedro Ixcatlán  NO HAY META PLANEADA
149 - San Francisco Sola  SE ESPERA REALIZAR DOS CAMINOS RURALES EN META PLANEADA POR $200,000.00, SIN EMBARGO AL PRIMER TRIMESTRE NO SE HA REALIZADO NINGUNA EROGACION POR CAMINOS
</t>
    </r>
  </si>
  <si>
    <r>
      <t xml:space="preserve">Número de proyectos registrados en el SFU de infraestructura para la urbanización
</t>
    </r>
    <r>
      <rPr>
        <sz val="10"/>
        <rFont val="Soberana Sans"/>
        <family val="2"/>
      </rPr>
      <t xml:space="preserve">124 - San Blas Atempa  NINGUNA
149 - San Francisco Sola  SE ESPERA REALIZAR INFRAESTRUCTURA EN URBANIZACIÓN POR $500,000.00, SIN EMBARGO AL PRIMER TRIMESTRE NO SE HA REALIZADO NINGUNA EROGACION POR URBANIZACION
242 - San Martín Peras  OBRAS EN ACTA DE PRIORIZACION
288 - San Miguel Yotao  DURANTE EL TRIMESTRE NO SE REALIZO GASTO EN EL RUBRO
309 - San Pedro Ixcatlán  SIN JUSTIFICACION
27 - Chiquihuitlán de Benito Juárez  LA PRIORIZACION DE OBRAS DE LLEVO A CABO A FINALES DEL PRIMER TRIMESTRE.
131 - San Dionisio Ocotepec  EN EL TRIMESTRE NO SE REALIZO OBRA CON EL RUBRO
67 - Oaxaca de Juárez  SOLO SE HA AUTORIZADO LA OBRA DE DESARROLLO INSTITUCIONAL.
26 - Chalcatongo de Hidalgo  OBRAS PRIORIZACION DE OBRAS 
175 - San Juan Bautista Atatlahuca  
</t>
    </r>
  </si>
  <si>
    <r>
      <t xml:space="preserve">Número de Proyectos registrados en el SFU de infraestructura para la educación
</t>
    </r>
    <r>
      <rPr>
        <sz val="10"/>
        <rFont val="Soberana Sans"/>
        <family val="2"/>
      </rPr>
      <t xml:space="preserve">0 - Cobertura estatal  NINGUNA
</t>
    </r>
  </si>
  <si>
    <r>
      <t xml:space="preserve">Número de proyectos registrados en el SFU de infraestructura para la calidad y espacios de la vivienda 
</t>
    </r>
    <r>
      <rPr>
        <sz val="10"/>
        <rFont val="Soberana Sans"/>
        <family val="2"/>
      </rPr>
      <t xml:space="preserve">0 - Cobertura estatal  NINGUNA
</t>
    </r>
  </si>
  <si>
    <r>
      <t xml:space="preserve">Número de proyectos registrados en el SFU de infraestructura de servicios básicos en la vivienda  
</t>
    </r>
    <r>
      <rPr>
        <sz val="10"/>
        <rFont val="Soberana Sans"/>
        <family val="2"/>
      </rPr>
      <t xml:space="preserve">0 - Cobertura estatal  NINGUNA
</t>
    </r>
  </si>
  <si>
    <r>
      <t xml:space="preserve">Número de proyectos registrados en el SFU de infraestructura para la alimentación
</t>
    </r>
    <r>
      <rPr>
        <sz val="10"/>
        <rFont val="Soberana Sans"/>
        <family val="2"/>
      </rPr>
      <t xml:space="preserve">0 - Cobertura estatal  NINGUNA
</t>
    </r>
  </si>
  <si>
    <r>
      <t xml:space="preserve">Número de otros proyectos registrados en el SFU
</t>
    </r>
    <r>
      <rPr>
        <sz val="10"/>
        <rFont val="Soberana Sans"/>
        <family val="2"/>
      </rPr>
      <t xml:space="preserve">242 - San Martín Peras  OBRAS EN ACTA DE PRIORIZACION 
288 - San Miguel Yotao  DURANTE EL TRIMESTRE NO SE REALIZO GASTO DEL PROYECTO
67 - Oaxaca de Juárez  SOLO SE PRETENDE EJECUTAR OBRAS DE URBANIZACIÓN
27 - Chiquihuitlán de Benito Juárez  LA PRIORIZACION DE OBRAS SE LLEVO ACABO A FINALES DEL PRIMER TRIMESTRE.
26 - Chalcatongo de Hidalgo  OBRAS EN ACTA DE PRIORIZACION DE OBRAS Y EN ELABORACION DE PROYECTOS
309 - San Pedro Ixcatlán  NO HAY META PLANEADA
124 - San Blas Atempa  NINGUNA
149 - San Francisco Sola  SE ESPERA REALIZAR UNA INVERSIÓN DE $1,832,000.00 CON RECURSOS DEL RAMO 33 FONDO III, EN EL PRIMER TRIMESTRE NO SE HA REALIZADO NINGUNA EROGACION DEL RAMO 33 FONDO III
175 - San Juan Bautista Atatlahuca  
</t>
    </r>
  </si>
  <si>
    <r>
      <t xml:space="preserve">Número de proyectos registrados en el SFU de infraestructura para la salud
</t>
    </r>
    <r>
      <rPr>
        <sz val="10"/>
        <rFont val="Soberana Sans"/>
        <family val="2"/>
      </rPr>
      <t xml:space="preserve">0 - Cobertura estatal  NINGUNA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</si>
</sst>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7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4" t="s">
        <v>8</v>
      </c>
      <c r="E4" s="74"/>
      <c r="F4" s="74"/>
      <c r="G4" s="74"/>
      <c r="H4" s="74"/>
      <c r="I4" s="14"/>
      <c r="J4" s="15" t="s">
        <v>9</v>
      </c>
      <c r="K4" s="16" t="s">
        <v>10</v>
      </c>
      <c r="L4" s="75" t="s">
        <v>11</v>
      </c>
      <c r="M4" s="75"/>
      <c r="N4" s="75"/>
      <c r="O4" s="75"/>
      <c r="P4" s="17" t="s">
        <v>12</v>
      </c>
      <c r="Q4" s="76" t="s">
        <v>13</v>
      </c>
      <c r="R4" s="76"/>
      <c r="S4" s="15" t="s">
        <v>14</v>
      </c>
      <c r="T4" s="75" t="s">
        <v>15</v>
      </c>
      <c r="U4" s="75"/>
      <c r="V4" s="77"/>
    </row>
    <row r="5" spans="1:35" ht="15.75" customHeight="1">
      <c r="B5" s="78" t="s">
        <v>16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35" ht="64.5" customHeight="1" thickBot="1">
      <c r="B6" s="18" t="s">
        <v>17</v>
      </c>
      <c r="C6" s="85" t="s">
        <v>18</v>
      </c>
      <c r="D6" s="85"/>
      <c r="E6" s="85"/>
      <c r="F6" s="85"/>
      <c r="G6" s="85"/>
      <c r="H6" s="19"/>
      <c r="I6" s="19"/>
      <c r="J6" s="19" t="s">
        <v>19</v>
      </c>
      <c r="K6" s="85" t="s">
        <v>20</v>
      </c>
      <c r="L6" s="85"/>
      <c r="M6" s="85"/>
      <c r="N6" s="20"/>
      <c r="O6" s="19" t="s">
        <v>21</v>
      </c>
      <c r="P6" s="85" t="s">
        <v>22</v>
      </c>
      <c r="Q6" s="85"/>
      <c r="R6" s="21"/>
      <c r="S6" s="22" t="s">
        <v>23</v>
      </c>
      <c r="T6" s="85" t="s">
        <v>24</v>
      </c>
      <c r="U6" s="85"/>
      <c r="V6" s="86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7" t="s">
        <v>26</v>
      </c>
      <c r="C8" s="90" t="s">
        <v>27</v>
      </c>
      <c r="D8" s="90"/>
      <c r="E8" s="90"/>
      <c r="F8" s="90"/>
      <c r="G8" s="90"/>
      <c r="H8" s="91"/>
      <c r="I8" s="96" t="s">
        <v>28</v>
      </c>
      <c r="J8" s="97"/>
      <c r="K8" s="97"/>
      <c r="L8" s="97"/>
      <c r="M8" s="97"/>
      <c r="N8" s="97"/>
      <c r="O8" s="97"/>
      <c r="P8" s="97"/>
      <c r="Q8" s="97"/>
      <c r="R8" s="97"/>
      <c r="S8" s="98"/>
      <c r="T8" s="96" t="s">
        <v>29</v>
      </c>
      <c r="U8" s="97"/>
      <c r="V8" s="99" t="s">
        <v>30</v>
      </c>
    </row>
    <row r="9" spans="1:35" ht="19.5" customHeight="1">
      <c r="B9" s="88"/>
      <c r="C9" s="92"/>
      <c r="D9" s="92"/>
      <c r="E9" s="92"/>
      <c r="F9" s="92"/>
      <c r="G9" s="92"/>
      <c r="H9" s="93"/>
      <c r="I9" s="102" t="s">
        <v>31</v>
      </c>
      <c r="J9" s="83"/>
      <c r="K9" s="83"/>
      <c r="L9" s="83" t="s">
        <v>32</v>
      </c>
      <c r="M9" s="83"/>
      <c r="N9" s="83"/>
      <c r="O9" s="83"/>
      <c r="P9" s="83" t="s">
        <v>33</v>
      </c>
      <c r="Q9" s="83" t="s">
        <v>34</v>
      </c>
      <c r="R9" s="81" t="s">
        <v>35</v>
      </c>
      <c r="S9" s="82"/>
      <c r="T9" s="83" t="s">
        <v>36</v>
      </c>
      <c r="U9" s="83" t="s">
        <v>37</v>
      </c>
      <c r="V9" s="100"/>
    </row>
    <row r="10" spans="1:35" ht="36.75" customHeight="1" thickBot="1">
      <c r="B10" s="89"/>
      <c r="C10" s="94"/>
      <c r="D10" s="94"/>
      <c r="E10" s="94"/>
      <c r="F10" s="94"/>
      <c r="G10" s="94"/>
      <c r="H10" s="95"/>
      <c r="I10" s="103"/>
      <c r="J10" s="84"/>
      <c r="K10" s="84"/>
      <c r="L10" s="84"/>
      <c r="M10" s="84"/>
      <c r="N10" s="84"/>
      <c r="O10" s="84"/>
      <c r="P10" s="84"/>
      <c r="Q10" s="84"/>
      <c r="R10" s="25" t="s">
        <v>38</v>
      </c>
      <c r="S10" s="26" t="s">
        <v>39</v>
      </c>
      <c r="T10" s="84"/>
      <c r="U10" s="84"/>
      <c r="V10" s="101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20010.7</v>
      </c>
      <c r="S11" s="29">
        <v>20010.7</v>
      </c>
      <c r="T11" s="29">
        <v>2.1</v>
      </c>
      <c r="U11" s="29">
        <f t="shared" ref="U11:U35" si="0">IF(ISERROR(T11/S11),"N/A",T11/S11*100)</f>
        <v>1.0494385503755491E-2</v>
      </c>
      <c r="V11" s="30" t="s">
        <v>46</v>
      </c>
    </row>
    <row r="12" spans="1:35" ht="75" customHeight="1" thickTop="1" thickBot="1">
      <c r="A12" s="27"/>
      <c r="B12" s="28" t="s">
        <v>40</v>
      </c>
      <c r="C12" s="104" t="s">
        <v>47</v>
      </c>
      <c r="D12" s="104"/>
      <c r="E12" s="104"/>
      <c r="F12" s="104"/>
      <c r="G12" s="104"/>
      <c r="H12" s="104"/>
      <c r="I12" s="104" t="s">
        <v>48</v>
      </c>
      <c r="J12" s="104"/>
      <c r="K12" s="104"/>
      <c r="L12" s="104" t="s">
        <v>49</v>
      </c>
      <c r="M12" s="104"/>
      <c r="N12" s="104"/>
      <c r="O12" s="104"/>
      <c r="P12" s="29" t="s">
        <v>44</v>
      </c>
      <c r="Q12" s="29" t="s">
        <v>45</v>
      </c>
      <c r="R12" s="29">
        <v>50014.3</v>
      </c>
      <c r="S12" s="29">
        <v>55571.333333333336</v>
      </c>
      <c r="T12" s="29">
        <v>1.1111111111111112</v>
      </c>
      <c r="U12" s="29">
        <f t="shared" si="0"/>
        <v>1.9994321612662003E-3</v>
      </c>
      <c r="V12" s="30" t="s">
        <v>46</v>
      </c>
    </row>
    <row r="13" spans="1:35" ht="75" customHeight="1" thickTop="1" thickBot="1">
      <c r="A13" s="27"/>
      <c r="B13" s="28" t="s">
        <v>50</v>
      </c>
      <c r="C13" s="104" t="s">
        <v>51</v>
      </c>
      <c r="D13" s="104"/>
      <c r="E13" s="104"/>
      <c r="F13" s="104"/>
      <c r="G13" s="104"/>
      <c r="H13" s="104"/>
      <c r="I13" s="104" t="s">
        <v>52</v>
      </c>
      <c r="J13" s="104"/>
      <c r="K13" s="104"/>
      <c r="L13" s="104" t="s">
        <v>53</v>
      </c>
      <c r="M13" s="104"/>
      <c r="N13" s="104"/>
      <c r="O13" s="104"/>
      <c r="P13" s="29" t="s">
        <v>54</v>
      </c>
      <c r="Q13" s="29" t="s">
        <v>55</v>
      </c>
      <c r="R13" s="29">
        <v>93.14</v>
      </c>
      <c r="S13" s="29" t="s">
        <v>56</v>
      </c>
      <c r="T13" s="29" t="s">
        <v>56</v>
      </c>
      <c r="U13" s="29" t="str">
        <f t="shared" si="0"/>
        <v>N/A</v>
      </c>
      <c r="V13" s="30" t="s">
        <v>57</v>
      </c>
    </row>
    <row r="14" spans="1:35" ht="75" customHeight="1" thickTop="1" thickBot="1">
      <c r="A14" s="27"/>
      <c r="B14" s="28" t="s">
        <v>50</v>
      </c>
      <c r="C14" s="104" t="s">
        <v>47</v>
      </c>
      <c r="D14" s="104"/>
      <c r="E14" s="104"/>
      <c r="F14" s="104"/>
      <c r="G14" s="104"/>
      <c r="H14" s="104"/>
      <c r="I14" s="104" t="s">
        <v>58</v>
      </c>
      <c r="J14" s="104"/>
      <c r="K14" s="104"/>
      <c r="L14" s="104" t="s">
        <v>59</v>
      </c>
      <c r="M14" s="104"/>
      <c r="N14" s="104"/>
      <c r="O14" s="104"/>
      <c r="P14" s="29" t="s">
        <v>54</v>
      </c>
      <c r="Q14" s="29" t="s">
        <v>60</v>
      </c>
      <c r="R14" s="29" t="s">
        <v>56</v>
      </c>
      <c r="S14" s="29" t="s">
        <v>56</v>
      </c>
      <c r="T14" s="29" t="s">
        <v>56</v>
      </c>
      <c r="U14" s="29" t="str">
        <f t="shared" si="0"/>
        <v>N/A</v>
      </c>
      <c r="V14" s="30" t="s">
        <v>57</v>
      </c>
    </row>
    <row r="15" spans="1:35" ht="75" customHeight="1" thickTop="1" thickBot="1">
      <c r="A15" s="27"/>
      <c r="B15" s="28" t="s">
        <v>40</v>
      </c>
      <c r="C15" s="104" t="s">
        <v>61</v>
      </c>
      <c r="D15" s="104"/>
      <c r="E15" s="104"/>
      <c r="F15" s="104"/>
      <c r="G15" s="104"/>
      <c r="H15" s="104"/>
      <c r="I15" s="104" t="s">
        <v>62</v>
      </c>
      <c r="J15" s="104"/>
      <c r="K15" s="104"/>
      <c r="L15" s="104" t="s">
        <v>63</v>
      </c>
      <c r="M15" s="104"/>
      <c r="N15" s="104"/>
      <c r="O15" s="104"/>
      <c r="P15" s="29" t="s">
        <v>54</v>
      </c>
      <c r="Q15" s="29" t="s">
        <v>45</v>
      </c>
      <c r="R15" s="29">
        <v>100</v>
      </c>
      <c r="S15" s="29">
        <v>4.4000000000000004</v>
      </c>
      <c r="T15" s="29" t="s">
        <v>56</v>
      </c>
      <c r="U15" s="29" t="str">
        <f t="shared" si="0"/>
        <v>N/A</v>
      </c>
      <c r="V15" s="30" t="s">
        <v>57</v>
      </c>
    </row>
    <row r="16" spans="1:35" ht="75" customHeight="1" thickTop="1" thickBot="1">
      <c r="A16" s="27"/>
      <c r="B16" s="28" t="s">
        <v>64</v>
      </c>
      <c r="C16" s="104" t="s">
        <v>65</v>
      </c>
      <c r="D16" s="104"/>
      <c r="E16" s="104"/>
      <c r="F16" s="104"/>
      <c r="G16" s="104"/>
      <c r="H16" s="104"/>
      <c r="I16" s="104" t="s">
        <v>66</v>
      </c>
      <c r="J16" s="104"/>
      <c r="K16" s="104"/>
      <c r="L16" s="104" t="s">
        <v>67</v>
      </c>
      <c r="M16" s="104"/>
      <c r="N16" s="104"/>
      <c r="O16" s="104"/>
      <c r="P16" s="29" t="s">
        <v>54</v>
      </c>
      <c r="Q16" s="29" t="s">
        <v>68</v>
      </c>
      <c r="R16" s="29">
        <v>6.54</v>
      </c>
      <c r="S16" s="29" t="s">
        <v>56</v>
      </c>
      <c r="T16" s="29" t="s">
        <v>56</v>
      </c>
      <c r="U16" s="29" t="str">
        <f t="shared" si="0"/>
        <v>N/A</v>
      </c>
      <c r="V16" s="30" t="s">
        <v>57</v>
      </c>
    </row>
    <row r="17" spans="1:22" ht="75" customHeight="1" thickTop="1" thickBot="1">
      <c r="A17" s="27"/>
      <c r="B17" s="28" t="s">
        <v>40</v>
      </c>
      <c r="C17" s="104" t="s">
        <v>69</v>
      </c>
      <c r="D17" s="104"/>
      <c r="E17" s="104"/>
      <c r="F17" s="104"/>
      <c r="G17" s="104"/>
      <c r="H17" s="104"/>
      <c r="I17" s="104" t="s">
        <v>70</v>
      </c>
      <c r="J17" s="104"/>
      <c r="K17" s="104"/>
      <c r="L17" s="104" t="s">
        <v>71</v>
      </c>
      <c r="M17" s="104"/>
      <c r="N17" s="104"/>
      <c r="O17" s="104"/>
      <c r="P17" s="29" t="s">
        <v>54</v>
      </c>
      <c r="Q17" s="29" t="s">
        <v>68</v>
      </c>
      <c r="R17" s="29">
        <v>100</v>
      </c>
      <c r="S17" s="29" t="s">
        <v>56</v>
      </c>
      <c r="T17" s="29" t="s">
        <v>56</v>
      </c>
      <c r="U17" s="29" t="str">
        <f t="shared" si="0"/>
        <v>N/A</v>
      </c>
      <c r="V17" s="30" t="s">
        <v>57</v>
      </c>
    </row>
    <row r="18" spans="1:22" ht="75" customHeight="1" thickTop="1" thickBot="1">
      <c r="A18" s="27"/>
      <c r="B18" s="28" t="s">
        <v>47</v>
      </c>
      <c r="C18" s="104" t="s">
        <v>72</v>
      </c>
      <c r="D18" s="104"/>
      <c r="E18" s="104"/>
      <c r="F18" s="104"/>
      <c r="G18" s="104"/>
      <c r="H18" s="104"/>
      <c r="I18" s="104" t="s">
        <v>73</v>
      </c>
      <c r="J18" s="104"/>
      <c r="K18" s="104"/>
      <c r="L18" s="104" t="s">
        <v>74</v>
      </c>
      <c r="M18" s="104"/>
      <c r="N18" s="104"/>
      <c r="O18" s="104"/>
      <c r="P18" s="29" t="s">
        <v>44</v>
      </c>
      <c r="Q18" s="29" t="s">
        <v>45</v>
      </c>
      <c r="R18" s="29">
        <v>25</v>
      </c>
      <c r="S18" s="29">
        <v>25</v>
      </c>
      <c r="T18" s="29" t="s">
        <v>56</v>
      </c>
      <c r="U18" s="29" t="str">
        <f t="shared" si="0"/>
        <v>N/A</v>
      </c>
      <c r="V18" s="30" t="s">
        <v>75</v>
      </c>
    </row>
    <row r="19" spans="1:22" ht="75" customHeight="1" thickTop="1" thickBot="1">
      <c r="A19" s="27"/>
      <c r="B19" s="28" t="s">
        <v>64</v>
      </c>
      <c r="C19" s="104" t="s">
        <v>76</v>
      </c>
      <c r="D19" s="104"/>
      <c r="E19" s="104"/>
      <c r="F19" s="104"/>
      <c r="G19" s="104"/>
      <c r="H19" s="104"/>
      <c r="I19" s="104" t="s">
        <v>77</v>
      </c>
      <c r="J19" s="104"/>
      <c r="K19" s="104"/>
      <c r="L19" s="104" t="s">
        <v>78</v>
      </c>
      <c r="M19" s="104"/>
      <c r="N19" s="104"/>
      <c r="O19" s="104"/>
      <c r="P19" s="29" t="s">
        <v>54</v>
      </c>
      <c r="Q19" s="29" t="s">
        <v>68</v>
      </c>
      <c r="R19" s="29">
        <v>35.18</v>
      </c>
      <c r="S19" s="29" t="s">
        <v>56</v>
      </c>
      <c r="T19" s="29" t="s">
        <v>56</v>
      </c>
      <c r="U19" s="29" t="str">
        <f t="shared" si="0"/>
        <v>N/A</v>
      </c>
      <c r="V19" s="30" t="s">
        <v>57</v>
      </c>
    </row>
    <row r="20" spans="1:22" ht="75" customHeight="1" thickTop="1" thickBot="1">
      <c r="A20" s="27"/>
      <c r="B20" s="28" t="s">
        <v>64</v>
      </c>
      <c r="C20" s="104" t="s">
        <v>47</v>
      </c>
      <c r="D20" s="104"/>
      <c r="E20" s="104"/>
      <c r="F20" s="104"/>
      <c r="G20" s="104"/>
      <c r="H20" s="104"/>
      <c r="I20" s="104" t="s">
        <v>79</v>
      </c>
      <c r="J20" s="104"/>
      <c r="K20" s="104"/>
      <c r="L20" s="104" t="s">
        <v>80</v>
      </c>
      <c r="M20" s="104"/>
      <c r="N20" s="104"/>
      <c r="O20" s="104"/>
      <c r="P20" s="29" t="s">
        <v>54</v>
      </c>
      <c r="Q20" s="29" t="s">
        <v>68</v>
      </c>
      <c r="R20" s="29">
        <v>21.07</v>
      </c>
      <c r="S20" s="29" t="s">
        <v>56</v>
      </c>
      <c r="T20" s="29" t="s">
        <v>56</v>
      </c>
      <c r="U20" s="29" t="str">
        <f t="shared" si="0"/>
        <v>N/A</v>
      </c>
      <c r="V20" s="30" t="s">
        <v>57</v>
      </c>
    </row>
    <row r="21" spans="1:22" ht="75" customHeight="1" thickTop="1" thickBot="1">
      <c r="A21" s="27"/>
      <c r="B21" s="28" t="s">
        <v>47</v>
      </c>
      <c r="C21" s="104" t="s">
        <v>81</v>
      </c>
      <c r="D21" s="104"/>
      <c r="E21" s="104"/>
      <c r="F21" s="104"/>
      <c r="G21" s="104"/>
      <c r="H21" s="104"/>
      <c r="I21" s="104" t="s">
        <v>82</v>
      </c>
      <c r="J21" s="104"/>
      <c r="K21" s="104"/>
      <c r="L21" s="104" t="s">
        <v>83</v>
      </c>
      <c r="M21" s="104"/>
      <c r="N21" s="104"/>
      <c r="O21" s="104"/>
      <c r="P21" s="29" t="s">
        <v>54</v>
      </c>
      <c r="Q21" s="29" t="s">
        <v>68</v>
      </c>
      <c r="R21" s="29">
        <v>2.02</v>
      </c>
      <c r="S21" s="29" t="s">
        <v>56</v>
      </c>
      <c r="T21" s="29" t="s">
        <v>56</v>
      </c>
      <c r="U21" s="29" t="str">
        <f t="shared" si="0"/>
        <v>N/A</v>
      </c>
      <c r="V21" s="30" t="s">
        <v>57</v>
      </c>
    </row>
    <row r="22" spans="1:22" ht="75" customHeight="1" thickTop="1" thickBot="1">
      <c r="A22" s="27"/>
      <c r="B22" s="28" t="s">
        <v>47</v>
      </c>
      <c r="C22" s="104" t="s">
        <v>84</v>
      </c>
      <c r="D22" s="104"/>
      <c r="E22" s="104"/>
      <c r="F22" s="104"/>
      <c r="G22" s="104"/>
      <c r="H22" s="104"/>
      <c r="I22" s="104" t="s">
        <v>85</v>
      </c>
      <c r="J22" s="104"/>
      <c r="K22" s="104"/>
      <c r="L22" s="104" t="s">
        <v>86</v>
      </c>
      <c r="M22" s="104"/>
      <c r="N22" s="104"/>
      <c r="O22" s="104"/>
      <c r="P22" s="29" t="s">
        <v>54</v>
      </c>
      <c r="Q22" s="29" t="s">
        <v>68</v>
      </c>
      <c r="R22" s="29">
        <v>0</v>
      </c>
      <c r="S22" s="29" t="s">
        <v>56</v>
      </c>
      <c r="T22" s="29" t="s">
        <v>56</v>
      </c>
      <c r="U22" s="29" t="str">
        <f t="shared" si="0"/>
        <v>N/A</v>
      </c>
      <c r="V22" s="30" t="s">
        <v>57</v>
      </c>
    </row>
    <row r="23" spans="1:22" ht="75" customHeight="1" thickTop="1" thickBot="1">
      <c r="A23" s="27"/>
      <c r="B23" s="28" t="s">
        <v>47</v>
      </c>
      <c r="C23" s="104" t="s">
        <v>47</v>
      </c>
      <c r="D23" s="104"/>
      <c r="E23" s="104"/>
      <c r="F23" s="104"/>
      <c r="G23" s="104"/>
      <c r="H23" s="104"/>
      <c r="I23" s="104" t="s">
        <v>87</v>
      </c>
      <c r="J23" s="104"/>
      <c r="K23" s="104"/>
      <c r="L23" s="104" t="s">
        <v>88</v>
      </c>
      <c r="M23" s="104"/>
      <c r="N23" s="104"/>
      <c r="O23" s="104"/>
      <c r="P23" s="29" t="s">
        <v>54</v>
      </c>
      <c r="Q23" s="29" t="s">
        <v>68</v>
      </c>
      <c r="R23" s="29">
        <v>15.53</v>
      </c>
      <c r="S23" s="29" t="s">
        <v>56</v>
      </c>
      <c r="T23" s="29" t="s">
        <v>56</v>
      </c>
      <c r="U23" s="29" t="str">
        <f t="shared" si="0"/>
        <v>N/A</v>
      </c>
      <c r="V23" s="30" t="s">
        <v>57</v>
      </c>
    </row>
    <row r="24" spans="1:22" ht="75" customHeight="1" thickTop="1" thickBot="1">
      <c r="A24" s="27"/>
      <c r="B24" s="28" t="s">
        <v>47</v>
      </c>
      <c r="C24" s="104" t="s">
        <v>89</v>
      </c>
      <c r="D24" s="104"/>
      <c r="E24" s="104"/>
      <c r="F24" s="104"/>
      <c r="G24" s="104"/>
      <c r="H24" s="104"/>
      <c r="I24" s="104" t="s">
        <v>90</v>
      </c>
      <c r="J24" s="104"/>
      <c r="K24" s="104"/>
      <c r="L24" s="104" t="s">
        <v>91</v>
      </c>
      <c r="M24" s="104"/>
      <c r="N24" s="104"/>
      <c r="O24" s="104"/>
      <c r="P24" s="29" t="s">
        <v>54</v>
      </c>
      <c r="Q24" s="29" t="s">
        <v>68</v>
      </c>
      <c r="R24" s="29">
        <v>1.69</v>
      </c>
      <c r="S24" s="29" t="s">
        <v>56</v>
      </c>
      <c r="T24" s="29" t="s">
        <v>56</v>
      </c>
      <c r="U24" s="29" t="str">
        <f t="shared" si="0"/>
        <v>N/A</v>
      </c>
      <c r="V24" s="30" t="s">
        <v>57</v>
      </c>
    </row>
    <row r="25" spans="1:22" ht="75" customHeight="1" thickTop="1" thickBot="1">
      <c r="A25" s="27"/>
      <c r="B25" s="28" t="s">
        <v>47</v>
      </c>
      <c r="C25" s="104" t="s">
        <v>92</v>
      </c>
      <c r="D25" s="104"/>
      <c r="E25" s="104"/>
      <c r="F25" s="104"/>
      <c r="G25" s="104"/>
      <c r="H25" s="104"/>
      <c r="I25" s="104" t="s">
        <v>93</v>
      </c>
      <c r="J25" s="104"/>
      <c r="K25" s="104"/>
      <c r="L25" s="104" t="s">
        <v>94</v>
      </c>
      <c r="M25" s="104"/>
      <c r="N25" s="104"/>
      <c r="O25" s="104"/>
      <c r="P25" s="29" t="s">
        <v>54</v>
      </c>
      <c r="Q25" s="29" t="s">
        <v>68</v>
      </c>
      <c r="R25" s="29">
        <v>14.15</v>
      </c>
      <c r="S25" s="29" t="s">
        <v>56</v>
      </c>
      <c r="T25" s="29" t="s">
        <v>56</v>
      </c>
      <c r="U25" s="29" t="str">
        <f t="shared" si="0"/>
        <v>N/A</v>
      </c>
      <c r="V25" s="30" t="s">
        <v>57</v>
      </c>
    </row>
    <row r="26" spans="1:22" ht="75" customHeight="1" thickTop="1" thickBot="1">
      <c r="A26" s="27"/>
      <c r="B26" s="28" t="s">
        <v>47</v>
      </c>
      <c r="C26" s="104" t="s">
        <v>47</v>
      </c>
      <c r="D26" s="104"/>
      <c r="E26" s="104"/>
      <c r="F26" s="104"/>
      <c r="G26" s="104"/>
      <c r="H26" s="104"/>
      <c r="I26" s="104" t="s">
        <v>95</v>
      </c>
      <c r="J26" s="104"/>
      <c r="K26" s="104"/>
      <c r="L26" s="104" t="s">
        <v>96</v>
      </c>
      <c r="M26" s="104"/>
      <c r="N26" s="104"/>
      <c r="O26" s="104"/>
      <c r="P26" s="29" t="s">
        <v>54</v>
      </c>
      <c r="Q26" s="29" t="s">
        <v>68</v>
      </c>
      <c r="R26" s="29">
        <v>2.06</v>
      </c>
      <c r="S26" s="29" t="s">
        <v>56</v>
      </c>
      <c r="T26" s="29" t="s">
        <v>56</v>
      </c>
      <c r="U26" s="29" t="str">
        <f t="shared" si="0"/>
        <v>N/A</v>
      </c>
      <c r="V26" s="30" t="s">
        <v>57</v>
      </c>
    </row>
    <row r="27" spans="1:22" ht="75" customHeight="1" thickTop="1" thickBot="1">
      <c r="A27" s="27"/>
      <c r="B27" s="28" t="s">
        <v>97</v>
      </c>
      <c r="C27" s="104" t="s">
        <v>98</v>
      </c>
      <c r="D27" s="104"/>
      <c r="E27" s="104"/>
      <c r="F27" s="104"/>
      <c r="G27" s="104"/>
      <c r="H27" s="104"/>
      <c r="I27" s="104" t="s">
        <v>99</v>
      </c>
      <c r="J27" s="104"/>
      <c r="K27" s="104"/>
      <c r="L27" s="104" t="s">
        <v>100</v>
      </c>
      <c r="M27" s="104"/>
      <c r="N27" s="104"/>
      <c r="O27" s="104"/>
      <c r="P27" s="29" t="s">
        <v>54</v>
      </c>
      <c r="Q27" s="29" t="s">
        <v>55</v>
      </c>
      <c r="R27" s="29">
        <v>70</v>
      </c>
      <c r="S27" s="29" t="s">
        <v>56</v>
      </c>
      <c r="T27" s="29" t="s">
        <v>56</v>
      </c>
      <c r="U27" s="29" t="str">
        <f t="shared" si="0"/>
        <v>N/A</v>
      </c>
      <c r="V27" s="30" t="s">
        <v>57</v>
      </c>
    </row>
    <row r="28" spans="1:22" ht="75" customHeight="1" thickTop="1" thickBot="1">
      <c r="A28" s="27"/>
      <c r="B28" s="28" t="s">
        <v>97</v>
      </c>
      <c r="C28" s="104" t="s">
        <v>47</v>
      </c>
      <c r="D28" s="104"/>
      <c r="E28" s="104"/>
      <c r="F28" s="104"/>
      <c r="G28" s="104"/>
      <c r="H28" s="104"/>
      <c r="I28" s="104" t="s">
        <v>101</v>
      </c>
      <c r="J28" s="104"/>
      <c r="K28" s="104"/>
      <c r="L28" s="104" t="s">
        <v>102</v>
      </c>
      <c r="M28" s="104"/>
      <c r="N28" s="104"/>
      <c r="O28" s="104"/>
      <c r="P28" s="29" t="s">
        <v>54</v>
      </c>
      <c r="Q28" s="29" t="s">
        <v>55</v>
      </c>
      <c r="R28" s="29">
        <v>90</v>
      </c>
      <c r="S28" s="29" t="s">
        <v>56</v>
      </c>
      <c r="T28" s="29" t="s">
        <v>56</v>
      </c>
      <c r="U28" s="29" t="str">
        <f t="shared" si="0"/>
        <v>N/A</v>
      </c>
      <c r="V28" s="30" t="s">
        <v>57</v>
      </c>
    </row>
    <row r="29" spans="1:22" ht="75" customHeight="1" thickTop="1" thickBot="1">
      <c r="A29" s="27"/>
      <c r="B29" s="28" t="s">
        <v>40</v>
      </c>
      <c r="C29" s="104" t="s">
        <v>103</v>
      </c>
      <c r="D29" s="104"/>
      <c r="E29" s="104"/>
      <c r="F29" s="104"/>
      <c r="G29" s="104"/>
      <c r="H29" s="104"/>
      <c r="I29" s="104" t="s">
        <v>104</v>
      </c>
      <c r="J29" s="104"/>
      <c r="K29" s="104"/>
      <c r="L29" s="104" t="s">
        <v>105</v>
      </c>
      <c r="M29" s="104"/>
      <c r="N29" s="104"/>
      <c r="O29" s="104"/>
      <c r="P29" s="29" t="s">
        <v>44</v>
      </c>
      <c r="Q29" s="29" t="s">
        <v>45</v>
      </c>
      <c r="R29" s="29">
        <v>2500</v>
      </c>
      <c r="S29" s="29">
        <v>2500</v>
      </c>
      <c r="T29" s="29">
        <v>23</v>
      </c>
      <c r="U29" s="29">
        <f t="shared" si="0"/>
        <v>0.91999999999999993</v>
      </c>
      <c r="V29" s="30" t="s">
        <v>75</v>
      </c>
    </row>
    <row r="30" spans="1:22" ht="75" customHeight="1" thickTop="1" thickBot="1">
      <c r="A30" s="27"/>
      <c r="B30" s="28" t="s">
        <v>64</v>
      </c>
      <c r="C30" s="104" t="s">
        <v>106</v>
      </c>
      <c r="D30" s="104"/>
      <c r="E30" s="104"/>
      <c r="F30" s="104"/>
      <c r="G30" s="104"/>
      <c r="H30" s="104"/>
      <c r="I30" s="104" t="s">
        <v>107</v>
      </c>
      <c r="J30" s="104"/>
      <c r="K30" s="104"/>
      <c r="L30" s="104" t="s">
        <v>108</v>
      </c>
      <c r="M30" s="104"/>
      <c r="N30" s="104"/>
      <c r="O30" s="104"/>
      <c r="P30" s="29" t="s">
        <v>54</v>
      </c>
      <c r="Q30" s="29" t="s">
        <v>68</v>
      </c>
      <c r="R30" s="29">
        <v>1.75</v>
      </c>
      <c r="S30" s="29" t="s">
        <v>56</v>
      </c>
      <c r="T30" s="29" t="s">
        <v>56</v>
      </c>
      <c r="U30" s="29" t="str">
        <f t="shared" si="0"/>
        <v>N/A</v>
      </c>
      <c r="V30" s="30" t="s">
        <v>57</v>
      </c>
    </row>
    <row r="31" spans="1:22" ht="75" customHeight="1" thickTop="1" thickBot="1">
      <c r="A31" s="27"/>
      <c r="B31" s="28" t="s">
        <v>40</v>
      </c>
      <c r="C31" s="104" t="s">
        <v>109</v>
      </c>
      <c r="D31" s="104"/>
      <c r="E31" s="104"/>
      <c r="F31" s="104"/>
      <c r="G31" s="104"/>
      <c r="H31" s="104"/>
      <c r="I31" s="104" t="s">
        <v>110</v>
      </c>
      <c r="J31" s="104"/>
      <c r="K31" s="104"/>
      <c r="L31" s="104" t="s">
        <v>111</v>
      </c>
      <c r="M31" s="104"/>
      <c r="N31" s="104"/>
      <c r="O31" s="104"/>
      <c r="P31" s="29" t="s">
        <v>44</v>
      </c>
      <c r="Q31" s="29" t="s">
        <v>45</v>
      </c>
      <c r="R31" s="29">
        <v>1000</v>
      </c>
      <c r="S31" s="29">
        <v>1000</v>
      </c>
      <c r="T31" s="29">
        <v>0</v>
      </c>
      <c r="U31" s="29">
        <f t="shared" si="0"/>
        <v>0</v>
      </c>
      <c r="V31" s="30" t="s">
        <v>75</v>
      </c>
    </row>
    <row r="32" spans="1:22" ht="75" customHeight="1" thickTop="1" thickBot="1">
      <c r="A32" s="27"/>
      <c r="B32" s="28" t="s">
        <v>47</v>
      </c>
      <c r="C32" s="104" t="s">
        <v>112</v>
      </c>
      <c r="D32" s="104"/>
      <c r="E32" s="104"/>
      <c r="F32" s="104"/>
      <c r="G32" s="104"/>
      <c r="H32" s="104"/>
      <c r="I32" s="104" t="s">
        <v>113</v>
      </c>
      <c r="J32" s="104"/>
      <c r="K32" s="104"/>
      <c r="L32" s="104" t="s">
        <v>114</v>
      </c>
      <c r="M32" s="104"/>
      <c r="N32" s="104"/>
      <c r="O32" s="104"/>
      <c r="P32" s="29" t="s">
        <v>44</v>
      </c>
      <c r="Q32" s="29" t="s">
        <v>45</v>
      </c>
      <c r="R32" s="29">
        <v>50</v>
      </c>
      <c r="S32" s="29">
        <v>50</v>
      </c>
      <c r="T32" s="29">
        <v>5</v>
      </c>
      <c r="U32" s="29">
        <f t="shared" si="0"/>
        <v>10</v>
      </c>
      <c r="V32" s="30" t="s">
        <v>75</v>
      </c>
    </row>
    <row r="33" spans="1:23" ht="75" customHeight="1" thickTop="1" thickBot="1">
      <c r="A33" s="27"/>
      <c r="B33" s="28" t="s">
        <v>47</v>
      </c>
      <c r="C33" s="104" t="s">
        <v>115</v>
      </c>
      <c r="D33" s="104"/>
      <c r="E33" s="104"/>
      <c r="F33" s="104"/>
      <c r="G33" s="104"/>
      <c r="H33" s="104"/>
      <c r="I33" s="104" t="s">
        <v>116</v>
      </c>
      <c r="J33" s="104"/>
      <c r="K33" s="104"/>
      <c r="L33" s="104" t="s">
        <v>117</v>
      </c>
      <c r="M33" s="104"/>
      <c r="N33" s="104"/>
      <c r="O33" s="104"/>
      <c r="P33" s="29" t="s">
        <v>44</v>
      </c>
      <c r="Q33" s="29" t="s">
        <v>45</v>
      </c>
      <c r="R33" s="29">
        <v>203627.44444444444</v>
      </c>
      <c r="S33" s="29">
        <v>229080.75</v>
      </c>
      <c r="T33" s="29">
        <v>0.125</v>
      </c>
      <c r="U33" s="29">
        <f t="shared" si="0"/>
        <v>5.45659118018428E-5</v>
      </c>
      <c r="V33" s="30" t="s">
        <v>46</v>
      </c>
    </row>
    <row r="34" spans="1:23" ht="75" customHeight="1" thickTop="1" thickBot="1">
      <c r="A34" s="27"/>
      <c r="B34" s="28" t="s">
        <v>47</v>
      </c>
      <c r="C34" s="104" t="s">
        <v>118</v>
      </c>
      <c r="D34" s="104"/>
      <c r="E34" s="104"/>
      <c r="F34" s="104"/>
      <c r="G34" s="104"/>
      <c r="H34" s="104"/>
      <c r="I34" s="104" t="s">
        <v>119</v>
      </c>
      <c r="J34" s="104"/>
      <c r="K34" s="104"/>
      <c r="L34" s="104" t="s">
        <v>120</v>
      </c>
      <c r="M34" s="104"/>
      <c r="N34" s="104"/>
      <c r="O34" s="104"/>
      <c r="P34" s="29" t="s">
        <v>54</v>
      </c>
      <c r="Q34" s="29" t="s">
        <v>45</v>
      </c>
      <c r="R34" s="29">
        <v>81</v>
      </c>
      <c r="S34" s="29">
        <v>0</v>
      </c>
      <c r="T34" s="29" t="s">
        <v>56</v>
      </c>
      <c r="U34" s="29" t="str">
        <f t="shared" si="0"/>
        <v>N/A</v>
      </c>
      <c r="V34" s="30" t="s">
        <v>57</v>
      </c>
    </row>
    <row r="35" spans="1:23" ht="75" customHeight="1" thickTop="1" thickBot="1">
      <c r="A35" s="27"/>
      <c r="B35" s="28" t="s">
        <v>47</v>
      </c>
      <c r="C35" s="104" t="s">
        <v>121</v>
      </c>
      <c r="D35" s="104"/>
      <c r="E35" s="104"/>
      <c r="F35" s="104"/>
      <c r="G35" s="104"/>
      <c r="H35" s="104"/>
      <c r="I35" s="104" t="s">
        <v>122</v>
      </c>
      <c r="J35" s="104"/>
      <c r="K35" s="104"/>
      <c r="L35" s="104" t="s">
        <v>123</v>
      </c>
      <c r="M35" s="104"/>
      <c r="N35" s="104"/>
      <c r="O35" s="104"/>
      <c r="P35" s="29" t="s">
        <v>44</v>
      </c>
      <c r="Q35" s="29" t="s">
        <v>45</v>
      </c>
      <c r="R35" s="29">
        <v>1625</v>
      </c>
      <c r="S35" s="29">
        <v>1625</v>
      </c>
      <c r="T35" s="29">
        <v>1</v>
      </c>
      <c r="U35" s="29">
        <f t="shared" si="0"/>
        <v>6.1538461538461542E-2</v>
      </c>
      <c r="V35" s="30" t="s">
        <v>75</v>
      </c>
    </row>
    <row r="36" spans="1:23" ht="22.5" customHeight="1" thickTop="1" thickBot="1">
      <c r="B36" s="8" t="s">
        <v>124</v>
      </c>
      <c r="C36" s="9"/>
      <c r="D36" s="9"/>
      <c r="E36" s="9"/>
      <c r="F36" s="9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  <c r="W36" s="31"/>
    </row>
    <row r="37" spans="1:23" ht="32.25" customHeight="1" thickTop="1">
      <c r="B37" s="32"/>
      <c r="C37" s="33"/>
      <c r="D37" s="33"/>
      <c r="E37" s="33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5"/>
      <c r="Q37" s="36"/>
      <c r="R37" s="24" t="s">
        <v>125</v>
      </c>
      <c r="S37" s="23" t="s">
        <v>126</v>
      </c>
      <c r="T37" s="24" t="s">
        <v>127</v>
      </c>
      <c r="U37" s="24" t="s">
        <v>128</v>
      </c>
      <c r="V37" s="105"/>
    </row>
    <row r="38" spans="1:23" ht="30" customHeight="1" thickBot="1">
      <c r="B38" s="37"/>
      <c r="C38" s="38"/>
      <c r="D38" s="38"/>
      <c r="E38" s="38"/>
      <c r="F38" s="38"/>
      <c r="G38" s="38"/>
      <c r="H38" s="39"/>
      <c r="I38" s="39"/>
      <c r="J38" s="39"/>
      <c r="K38" s="39"/>
      <c r="L38" s="39"/>
      <c r="M38" s="39"/>
      <c r="N38" s="39"/>
      <c r="O38" s="39"/>
      <c r="P38" s="40"/>
      <c r="Q38" s="41"/>
      <c r="R38" s="42" t="s">
        <v>129</v>
      </c>
      <c r="S38" s="41" t="s">
        <v>129</v>
      </c>
      <c r="T38" s="41" t="s">
        <v>129</v>
      </c>
      <c r="U38" s="41" t="s">
        <v>130</v>
      </c>
      <c r="V38" s="106"/>
    </row>
    <row r="39" spans="1:23" ht="13.5" customHeight="1" thickBot="1">
      <c r="B39" s="107" t="s">
        <v>131</v>
      </c>
      <c r="C39" s="108"/>
      <c r="D39" s="108"/>
      <c r="E39" s="43"/>
      <c r="F39" s="43"/>
      <c r="G39" s="43"/>
      <c r="H39" s="44"/>
      <c r="I39" s="44"/>
      <c r="J39" s="44"/>
      <c r="K39" s="44"/>
      <c r="L39" s="44"/>
      <c r="M39" s="44"/>
      <c r="N39" s="44"/>
      <c r="O39" s="44"/>
      <c r="P39" s="45"/>
      <c r="Q39" s="45"/>
      <c r="R39" s="46" t="s">
        <v>132</v>
      </c>
      <c r="S39" s="46" t="s">
        <v>132</v>
      </c>
      <c r="T39" s="46" t="s">
        <v>132</v>
      </c>
      <c r="U39" s="46" t="str">
        <f>+IF(ISERR(T39/S39*100),"N/A",T39/S39*100)</f>
        <v>N/A</v>
      </c>
      <c r="V39" s="47"/>
    </row>
    <row r="40" spans="1:23" ht="13.5" customHeight="1" thickBot="1">
      <c r="B40" s="109" t="s">
        <v>133</v>
      </c>
      <c r="C40" s="110"/>
      <c r="D40" s="110"/>
      <c r="E40" s="48"/>
      <c r="F40" s="48"/>
      <c r="G40" s="48"/>
      <c r="H40" s="49"/>
      <c r="I40" s="49"/>
      <c r="J40" s="49"/>
      <c r="K40" s="49"/>
      <c r="L40" s="49"/>
      <c r="M40" s="49"/>
      <c r="N40" s="49"/>
      <c r="O40" s="49"/>
      <c r="P40" s="50"/>
      <c r="Q40" s="50"/>
      <c r="R40" s="46" t="s">
        <v>132</v>
      </c>
      <c r="S40" s="46" t="s">
        <v>132</v>
      </c>
      <c r="T40" s="46" t="s">
        <v>132</v>
      </c>
      <c r="U40" s="46" t="str">
        <f>+IF(ISERR(T40/S40*100),"N/A",T40/S40*100)</f>
        <v>N/A</v>
      </c>
      <c r="V40" s="47"/>
    </row>
    <row r="41" spans="1:23" s="51" customFormat="1" ht="14.85" customHeight="1" thickTop="1" thickBot="1">
      <c r="B41" s="52" t="s">
        <v>134</v>
      </c>
      <c r="C41" s="53"/>
      <c r="D41" s="53"/>
      <c r="E41" s="53"/>
      <c r="F41" s="53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</row>
    <row r="42" spans="1:23" ht="44.25" customHeight="1" thickTop="1">
      <c r="B42" s="114" t="s">
        <v>135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6"/>
    </row>
    <row r="43" spans="1:23" ht="34.5" customHeight="1">
      <c r="B43" s="111" t="s">
        <v>136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3"/>
    </row>
    <row r="44" spans="1:23" ht="34.5" customHeight="1">
      <c r="B44" s="111" t="s">
        <v>137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3"/>
    </row>
    <row r="45" spans="1:23" ht="34.5" customHeight="1">
      <c r="B45" s="111" t="s">
        <v>138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3"/>
    </row>
    <row r="46" spans="1:23" ht="34.5" customHeight="1">
      <c r="B46" s="111" t="s">
        <v>139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3"/>
    </row>
    <row r="47" spans="1:23" ht="34.5" customHeight="1">
      <c r="B47" s="111" t="s">
        <v>140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3"/>
    </row>
    <row r="48" spans="1:23" ht="34.5" customHeight="1">
      <c r="B48" s="111" t="s">
        <v>141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3"/>
    </row>
    <row r="49" spans="2:22" ht="34.5" customHeight="1">
      <c r="B49" s="111" t="s">
        <v>142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3"/>
    </row>
    <row r="50" spans="2:22" ht="34.5" customHeight="1">
      <c r="B50" s="111" t="s">
        <v>143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3"/>
    </row>
    <row r="51" spans="2:22" ht="34.5" customHeight="1">
      <c r="B51" s="111" t="s">
        <v>144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3"/>
    </row>
    <row r="52" spans="2:22" ht="34.5" customHeight="1">
      <c r="B52" s="111" t="s">
        <v>145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3"/>
    </row>
    <row r="53" spans="2:22" ht="34.5" customHeight="1">
      <c r="B53" s="111" t="s">
        <v>146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3"/>
    </row>
    <row r="54" spans="2:22" ht="34.5" customHeight="1">
      <c r="B54" s="111" t="s">
        <v>147</v>
      </c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3"/>
    </row>
    <row r="55" spans="2:22" ht="34.5" customHeight="1">
      <c r="B55" s="111" t="s">
        <v>148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3"/>
    </row>
    <row r="56" spans="2:22" ht="34.5" customHeight="1">
      <c r="B56" s="111" t="s">
        <v>149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3"/>
    </row>
    <row r="57" spans="2:22" ht="34.5" customHeight="1">
      <c r="B57" s="111" t="s">
        <v>150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3"/>
    </row>
    <row r="58" spans="2:22" ht="34.5" customHeight="1">
      <c r="B58" s="111" t="s">
        <v>151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3"/>
    </row>
    <row r="59" spans="2:22" ht="34.5" customHeight="1">
      <c r="B59" s="111" t="s">
        <v>152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3"/>
    </row>
    <row r="60" spans="2:22" ht="34.5" customHeight="1">
      <c r="B60" s="111" t="s">
        <v>153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3"/>
    </row>
    <row r="61" spans="2:22" ht="34.5" customHeight="1">
      <c r="B61" s="111" t="s">
        <v>154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3"/>
    </row>
    <row r="62" spans="2:22" ht="34.5" customHeight="1">
      <c r="B62" s="111" t="s">
        <v>155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3"/>
    </row>
    <row r="63" spans="2:22" ht="34.5" customHeight="1">
      <c r="B63" s="111" t="s">
        <v>156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3"/>
    </row>
    <row r="64" spans="2:22" ht="34.5" customHeight="1">
      <c r="B64" s="111" t="s">
        <v>157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3"/>
    </row>
    <row r="65" spans="2:22" ht="34.5" customHeight="1">
      <c r="B65" s="111" t="s">
        <v>158</v>
      </c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3"/>
    </row>
    <row r="66" spans="2:22" ht="34.5" customHeight="1">
      <c r="B66" s="111" t="s">
        <v>159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3"/>
    </row>
    <row r="67" spans="2:22" ht="34.5" customHeight="1">
      <c r="B67" s="111" t="s">
        <v>160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3"/>
    </row>
  </sheetData>
  <mergeCells count="126">
    <mergeCell ref="B66:V66"/>
    <mergeCell ref="B67:V67"/>
    <mergeCell ref="B60:V60"/>
    <mergeCell ref="B61:V61"/>
    <mergeCell ref="B62:V62"/>
    <mergeCell ref="B63:V63"/>
    <mergeCell ref="B64:V64"/>
    <mergeCell ref="B65:V65"/>
    <mergeCell ref="B54:V54"/>
    <mergeCell ref="B55:V55"/>
    <mergeCell ref="B56:V56"/>
    <mergeCell ref="B57:V57"/>
    <mergeCell ref="B58:V58"/>
    <mergeCell ref="B59:V59"/>
    <mergeCell ref="B48:V48"/>
    <mergeCell ref="B49:V49"/>
    <mergeCell ref="B50:V50"/>
    <mergeCell ref="B51:V51"/>
    <mergeCell ref="B52:V52"/>
    <mergeCell ref="B53:V53"/>
    <mergeCell ref="B42:V42"/>
    <mergeCell ref="B43:V43"/>
    <mergeCell ref="B44:V44"/>
    <mergeCell ref="B45:V45"/>
    <mergeCell ref="B46:V46"/>
    <mergeCell ref="B47:V47"/>
    <mergeCell ref="C35:H35"/>
    <mergeCell ref="I35:K35"/>
    <mergeCell ref="L35:O35"/>
    <mergeCell ref="V37:V38"/>
    <mergeCell ref="B39:D39"/>
    <mergeCell ref="B40:D40"/>
    <mergeCell ref="C33:H33"/>
    <mergeCell ref="I33:K33"/>
    <mergeCell ref="L33:O33"/>
    <mergeCell ref="C34:H34"/>
    <mergeCell ref="I34:K34"/>
    <mergeCell ref="L34:O34"/>
    <mergeCell ref="C31:H31"/>
    <mergeCell ref="I31:K31"/>
    <mergeCell ref="L31:O31"/>
    <mergeCell ref="C32:H32"/>
    <mergeCell ref="I32:K32"/>
    <mergeCell ref="L32:O32"/>
    <mergeCell ref="C29:H29"/>
    <mergeCell ref="I29:K29"/>
    <mergeCell ref="L29:O29"/>
    <mergeCell ref="C30:H30"/>
    <mergeCell ref="I30:K30"/>
    <mergeCell ref="L30:O30"/>
    <mergeCell ref="C27:H27"/>
    <mergeCell ref="I27:K27"/>
    <mergeCell ref="L27:O27"/>
    <mergeCell ref="C28:H28"/>
    <mergeCell ref="I28:K28"/>
    <mergeCell ref="L28:O28"/>
    <mergeCell ref="C25:H25"/>
    <mergeCell ref="I25:K25"/>
    <mergeCell ref="L25:O25"/>
    <mergeCell ref="C26:H26"/>
    <mergeCell ref="I26:K26"/>
    <mergeCell ref="L26:O26"/>
    <mergeCell ref="C23:H23"/>
    <mergeCell ref="I23:K23"/>
    <mergeCell ref="L23:O23"/>
    <mergeCell ref="C24:H24"/>
    <mergeCell ref="I24:K24"/>
    <mergeCell ref="L24:O24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B1:L1"/>
    <mergeCell ref="D4:H4"/>
    <mergeCell ref="L4:O4"/>
    <mergeCell ref="Q4:R4"/>
    <mergeCell ref="T4:V4"/>
    <mergeCell ref="B5:V5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</mergeCells>
  <printOptions horizontalCentered="1"/>
  <pageMargins left="0.78740157480314965" right="0.78740157480314965" top="0.98425196850393704" bottom="0.98425196850393704" header="0" footer="0.39370078740157483"/>
  <pageSetup scale="56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83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3" t="s">
        <v>161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4" t="s">
        <v>8</v>
      </c>
      <c r="E4" s="74"/>
      <c r="F4" s="74"/>
      <c r="G4" s="74"/>
      <c r="H4" s="74"/>
      <c r="I4" s="14"/>
      <c r="J4" s="15" t="s">
        <v>9</v>
      </c>
      <c r="K4" s="16" t="s">
        <v>10</v>
      </c>
      <c r="L4" s="75" t="s">
        <v>11</v>
      </c>
      <c r="M4" s="75"/>
      <c r="N4" s="75"/>
      <c r="O4" s="75"/>
      <c r="P4" s="17" t="s">
        <v>12</v>
      </c>
      <c r="Q4" s="76" t="s">
        <v>13</v>
      </c>
      <c r="R4" s="76"/>
      <c r="S4" s="15" t="s">
        <v>14</v>
      </c>
      <c r="T4" s="75" t="s">
        <v>15</v>
      </c>
      <c r="U4" s="75"/>
      <c r="V4" s="77"/>
    </row>
    <row r="5" spans="1:35" ht="15.75" customHeight="1">
      <c r="B5" s="78" t="s">
        <v>16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35" ht="64.5" customHeight="1" thickBot="1">
      <c r="B6" s="18" t="s">
        <v>17</v>
      </c>
      <c r="C6" s="85" t="s">
        <v>18</v>
      </c>
      <c r="D6" s="85"/>
      <c r="E6" s="85"/>
      <c r="F6" s="85"/>
      <c r="G6" s="85"/>
      <c r="H6" s="19"/>
      <c r="I6" s="19"/>
      <c r="J6" s="19" t="s">
        <v>19</v>
      </c>
      <c r="K6" s="85" t="s">
        <v>20</v>
      </c>
      <c r="L6" s="85"/>
      <c r="M6" s="85"/>
      <c r="N6" s="20"/>
      <c r="O6" s="19" t="s">
        <v>21</v>
      </c>
      <c r="P6" s="85" t="s">
        <v>22</v>
      </c>
      <c r="Q6" s="85"/>
      <c r="R6" s="21"/>
      <c r="S6" s="22" t="s">
        <v>23</v>
      </c>
      <c r="T6" s="85" t="s">
        <v>24</v>
      </c>
      <c r="U6" s="85"/>
      <c r="V6" s="86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7" t="s">
        <v>26</v>
      </c>
      <c r="C8" s="90" t="s">
        <v>27</v>
      </c>
      <c r="D8" s="90"/>
      <c r="E8" s="90"/>
      <c r="F8" s="90"/>
      <c r="G8" s="90"/>
      <c r="H8" s="91"/>
      <c r="I8" s="96" t="s">
        <v>28</v>
      </c>
      <c r="J8" s="97"/>
      <c r="K8" s="97"/>
      <c r="L8" s="97"/>
      <c r="M8" s="97"/>
      <c r="N8" s="97"/>
      <c r="O8" s="97"/>
      <c r="P8" s="97"/>
      <c r="Q8" s="97"/>
      <c r="R8" s="97"/>
      <c r="S8" s="98"/>
      <c r="T8" s="96" t="s">
        <v>29</v>
      </c>
      <c r="U8" s="97"/>
      <c r="V8" s="99" t="s">
        <v>30</v>
      </c>
    </row>
    <row r="9" spans="1:35" ht="19.5" customHeight="1">
      <c r="B9" s="88"/>
      <c r="C9" s="92"/>
      <c r="D9" s="92"/>
      <c r="E9" s="92"/>
      <c r="F9" s="92"/>
      <c r="G9" s="92"/>
      <c r="H9" s="93"/>
      <c r="I9" s="102" t="s">
        <v>31</v>
      </c>
      <c r="J9" s="83"/>
      <c r="K9" s="83"/>
      <c r="L9" s="83" t="s">
        <v>32</v>
      </c>
      <c r="M9" s="83"/>
      <c r="N9" s="83"/>
      <c r="O9" s="83"/>
      <c r="P9" s="83" t="s">
        <v>33</v>
      </c>
      <c r="Q9" s="83" t="s">
        <v>34</v>
      </c>
      <c r="R9" s="81" t="s">
        <v>35</v>
      </c>
      <c r="S9" s="82"/>
      <c r="T9" s="83" t="s">
        <v>36</v>
      </c>
      <c r="U9" s="83" t="s">
        <v>37</v>
      </c>
      <c r="V9" s="100"/>
    </row>
    <row r="10" spans="1:35" ht="26.25" customHeight="1" thickBot="1">
      <c r="B10" s="89"/>
      <c r="C10" s="94"/>
      <c r="D10" s="94"/>
      <c r="E10" s="94"/>
      <c r="F10" s="94"/>
      <c r="G10" s="94"/>
      <c r="H10" s="95"/>
      <c r="I10" s="103"/>
      <c r="J10" s="84"/>
      <c r="K10" s="84"/>
      <c r="L10" s="84"/>
      <c r="M10" s="84"/>
      <c r="N10" s="84"/>
      <c r="O10" s="84"/>
      <c r="P10" s="84"/>
      <c r="Q10" s="84"/>
      <c r="R10" s="25" t="s">
        <v>38</v>
      </c>
      <c r="S10" s="26" t="s">
        <v>39</v>
      </c>
      <c r="T10" s="84"/>
      <c r="U10" s="84"/>
      <c r="V10" s="101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20010.7</v>
      </c>
      <c r="S11" s="29">
        <v>20010.7</v>
      </c>
      <c r="T11" s="29">
        <v>2.1</v>
      </c>
      <c r="U11" s="29">
        <f>IF(ISERROR(T11/S11),"N/A",T11/S11*100)</f>
        <v>1.0494385503755491E-2</v>
      </c>
      <c r="V11" s="30" t="s">
        <v>46</v>
      </c>
    </row>
    <row r="12" spans="1:35" ht="23.1" customHeight="1" thickTop="1" thickBot="1">
      <c r="A12" s="27"/>
      <c r="B12" s="117" t="s">
        <v>162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23.1" customHeight="1" thickBot="1">
      <c r="A13" s="27"/>
      <c r="B13" s="56"/>
      <c r="C13" s="56"/>
      <c r="D13" s="56"/>
      <c r="E13" s="56"/>
      <c r="F13" s="56"/>
      <c r="G13" s="56"/>
      <c r="H13" s="56"/>
      <c r="I13" s="57"/>
      <c r="J13" s="57"/>
      <c r="K13" s="56"/>
      <c r="L13" s="56"/>
      <c r="M13" s="56"/>
      <c r="N13" s="56"/>
      <c r="O13" s="58"/>
      <c r="P13" s="58"/>
      <c r="Q13" s="56"/>
      <c r="R13" s="59">
        <v>20010.7</v>
      </c>
      <c r="S13" s="60">
        <v>20010.7</v>
      </c>
      <c r="T13" s="60">
        <v>2.1</v>
      </c>
      <c r="U13" s="61">
        <f>IF(ISERROR(T13/S13),"N/A",T13/S13*100)</f>
        <v>1.0494385503755491E-2</v>
      </c>
      <c r="V13" s="56" t="s">
        <v>163</v>
      </c>
    </row>
    <row r="14" spans="1:35" ht="75" customHeight="1" thickTop="1" thickBot="1">
      <c r="A14" s="27"/>
      <c r="B14" s="28" t="s">
        <v>40</v>
      </c>
      <c r="C14" s="104" t="s">
        <v>47</v>
      </c>
      <c r="D14" s="104"/>
      <c r="E14" s="104"/>
      <c r="F14" s="104"/>
      <c r="G14" s="104"/>
      <c r="H14" s="104"/>
      <c r="I14" s="104" t="s">
        <v>48</v>
      </c>
      <c r="J14" s="104"/>
      <c r="K14" s="104"/>
      <c r="L14" s="104" t="s">
        <v>49</v>
      </c>
      <c r="M14" s="104"/>
      <c r="N14" s="104"/>
      <c r="O14" s="104"/>
      <c r="P14" s="29" t="s">
        <v>44</v>
      </c>
      <c r="Q14" s="29" t="s">
        <v>45</v>
      </c>
      <c r="R14" s="29">
        <v>50014.3</v>
      </c>
      <c r="S14" s="29">
        <v>55571.333333333336</v>
      </c>
      <c r="T14" s="29">
        <v>1.1111111111111112</v>
      </c>
      <c r="U14" s="29">
        <f>IF(ISERROR(T14/S14),"N/A",T14/S14*100)</f>
        <v>1.9994321612662003E-3</v>
      </c>
      <c r="V14" s="30" t="s">
        <v>46</v>
      </c>
    </row>
    <row r="15" spans="1:35" ht="23.1" customHeight="1" thickTop="1" thickBot="1">
      <c r="A15" s="27"/>
      <c r="B15" s="117" t="s">
        <v>162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35" ht="23.1" customHeight="1" thickBot="1">
      <c r="A16" s="27"/>
      <c r="B16" s="56"/>
      <c r="C16" s="56"/>
      <c r="D16" s="56"/>
      <c r="E16" s="56"/>
      <c r="F16" s="56"/>
      <c r="G16" s="56"/>
      <c r="H16" s="56"/>
      <c r="I16" s="57"/>
      <c r="J16" s="57"/>
      <c r="K16" s="56"/>
      <c r="L16" s="56"/>
      <c r="M16" s="56"/>
      <c r="N16" s="56"/>
      <c r="O16" s="58"/>
      <c r="P16" s="58"/>
      <c r="Q16" s="56"/>
      <c r="R16" s="59">
        <v>50014.3</v>
      </c>
      <c r="S16" s="60">
        <v>55571.333333333336</v>
      </c>
      <c r="T16" s="60">
        <v>1.1111111111111112</v>
      </c>
      <c r="U16" s="61">
        <f t="shared" ref="U16:U22" si="0">IF(ISERROR(T16/S16),"N/A",T16/S16*100)</f>
        <v>1.9994321612662003E-3</v>
      </c>
      <c r="V16" s="56" t="s">
        <v>163</v>
      </c>
    </row>
    <row r="17" spans="1:22" ht="75" customHeight="1" thickTop="1" thickBot="1">
      <c r="A17" s="27"/>
      <c r="B17" s="28" t="s">
        <v>50</v>
      </c>
      <c r="C17" s="104" t="s">
        <v>51</v>
      </c>
      <c r="D17" s="104"/>
      <c r="E17" s="104"/>
      <c r="F17" s="104"/>
      <c r="G17" s="104"/>
      <c r="H17" s="104"/>
      <c r="I17" s="104" t="s">
        <v>52</v>
      </c>
      <c r="J17" s="104"/>
      <c r="K17" s="104"/>
      <c r="L17" s="104" t="s">
        <v>53</v>
      </c>
      <c r="M17" s="104"/>
      <c r="N17" s="104"/>
      <c r="O17" s="104"/>
      <c r="P17" s="29" t="s">
        <v>54</v>
      </c>
      <c r="Q17" s="29" t="s">
        <v>55</v>
      </c>
      <c r="R17" s="29">
        <v>93.14</v>
      </c>
      <c r="S17" s="29" t="s">
        <v>56</v>
      </c>
      <c r="T17" s="29" t="s">
        <v>56</v>
      </c>
      <c r="U17" s="29" t="str">
        <f t="shared" si="0"/>
        <v>N/A</v>
      </c>
      <c r="V17" s="30" t="s">
        <v>57</v>
      </c>
    </row>
    <row r="18" spans="1:22" ht="75" customHeight="1" thickTop="1" thickBot="1">
      <c r="A18" s="27"/>
      <c r="B18" s="28" t="s">
        <v>50</v>
      </c>
      <c r="C18" s="104" t="s">
        <v>47</v>
      </c>
      <c r="D18" s="104"/>
      <c r="E18" s="104"/>
      <c r="F18" s="104"/>
      <c r="G18" s="104"/>
      <c r="H18" s="104"/>
      <c r="I18" s="104" t="s">
        <v>58</v>
      </c>
      <c r="J18" s="104"/>
      <c r="K18" s="104"/>
      <c r="L18" s="104" t="s">
        <v>59</v>
      </c>
      <c r="M18" s="104"/>
      <c r="N18" s="104"/>
      <c r="O18" s="104"/>
      <c r="P18" s="29" t="s">
        <v>54</v>
      </c>
      <c r="Q18" s="29" t="s">
        <v>60</v>
      </c>
      <c r="R18" s="29" t="s">
        <v>56</v>
      </c>
      <c r="S18" s="29" t="s">
        <v>56</v>
      </c>
      <c r="T18" s="29" t="s">
        <v>56</v>
      </c>
      <c r="U18" s="29" t="str">
        <f t="shared" si="0"/>
        <v>N/A</v>
      </c>
      <c r="V18" s="30" t="s">
        <v>57</v>
      </c>
    </row>
    <row r="19" spans="1:22" ht="75" customHeight="1" thickTop="1" thickBot="1">
      <c r="A19" s="27"/>
      <c r="B19" s="28" t="s">
        <v>40</v>
      </c>
      <c r="C19" s="104" t="s">
        <v>61</v>
      </c>
      <c r="D19" s="104"/>
      <c r="E19" s="104"/>
      <c r="F19" s="104"/>
      <c r="G19" s="104"/>
      <c r="H19" s="104"/>
      <c r="I19" s="104" t="s">
        <v>62</v>
      </c>
      <c r="J19" s="104"/>
      <c r="K19" s="104"/>
      <c r="L19" s="104" t="s">
        <v>63</v>
      </c>
      <c r="M19" s="104"/>
      <c r="N19" s="104"/>
      <c r="O19" s="104"/>
      <c r="P19" s="29" t="s">
        <v>54</v>
      </c>
      <c r="Q19" s="29" t="s">
        <v>45</v>
      </c>
      <c r="R19" s="29">
        <v>100</v>
      </c>
      <c r="S19" s="29">
        <v>4.4000000000000004</v>
      </c>
      <c r="T19" s="29" t="s">
        <v>56</v>
      </c>
      <c r="U19" s="29" t="str">
        <f t="shared" si="0"/>
        <v>N/A</v>
      </c>
      <c r="V19" s="30" t="s">
        <v>57</v>
      </c>
    </row>
    <row r="20" spans="1:22" ht="75" customHeight="1" thickTop="1" thickBot="1">
      <c r="A20" s="27"/>
      <c r="B20" s="28" t="s">
        <v>64</v>
      </c>
      <c r="C20" s="104" t="s">
        <v>65</v>
      </c>
      <c r="D20" s="104"/>
      <c r="E20" s="104"/>
      <c r="F20" s="104"/>
      <c r="G20" s="104"/>
      <c r="H20" s="104"/>
      <c r="I20" s="104" t="s">
        <v>66</v>
      </c>
      <c r="J20" s="104"/>
      <c r="K20" s="104"/>
      <c r="L20" s="104" t="s">
        <v>67</v>
      </c>
      <c r="M20" s="104"/>
      <c r="N20" s="104"/>
      <c r="O20" s="104"/>
      <c r="P20" s="29" t="s">
        <v>54</v>
      </c>
      <c r="Q20" s="29" t="s">
        <v>68</v>
      </c>
      <c r="R20" s="29">
        <v>6.54</v>
      </c>
      <c r="S20" s="29" t="s">
        <v>56</v>
      </c>
      <c r="T20" s="29" t="s">
        <v>56</v>
      </c>
      <c r="U20" s="29" t="str">
        <f t="shared" si="0"/>
        <v>N/A</v>
      </c>
      <c r="V20" s="30" t="s">
        <v>57</v>
      </c>
    </row>
    <row r="21" spans="1:22" ht="75" customHeight="1" thickTop="1" thickBot="1">
      <c r="A21" s="27"/>
      <c r="B21" s="28" t="s">
        <v>40</v>
      </c>
      <c r="C21" s="104" t="s">
        <v>69</v>
      </c>
      <c r="D21" s="104"/>
      <c r="E21" s="104"/>
      <c r="F21" s="104"/>
      <c r="G21" s="104"/>
      <c r="H21" s="104"/>
      <c r="I21" s="104" t="s">
        <v>70</v>
      </c>
      <c r="J21" s="104"/>
      <c r="K21" s="104"/>
      <c r="L21" s="104" t="s">
        <v>71</v>
      </c>
      <c r="M21" s="104"/>
      <c r="N21" s="104"/>
      <c r="O21" s="104"/>
      <c r="P21" s="29" t="s">
        <v>54</v>
      </c>
      <c r="Q21" s="29" t="s">
        <v>68</v>
      </c>
      <c r="R21" s="29">
        <v>100</v>
      </c>
      <c r="S21" s="29" t="s">
        <v>56</v>
      </c>
      <c r="T21" s="29" t="s">
        <v>56</v>
      </c>
      <c r="U21" s="29" t="str">
        <f t="shared" si="0"/>
        <v>N/A</v>
      </c>
      <c r="V21" s="30" t="s">
        <v>57</v>
      </c>
    </row>
    <row r="22" spans="1:22" ht="75" customHeight="1" thickTop="1" thickBot="1">
      <c r="A22" s="27"/>
      <c r="B22" s="28" t="s">
        <v>47</v>
      </c>
      <c r="C22" s="104" t="s">
        <v>72</v>
      </c>
      <c r="D22" s="104"/>
      <c r="E22" s="104"/>
      <c r="F22" s="104"/>
      <c r="G22" s="104"/>
      <c r="H22" s="104"/>
      <c r="I22" s="104" t="s">
        <v>73</v>
      </c>
      <c r="J22" s="104"/>
      <c r="K22" s="104"/>
      <c r="L22" s="104" t="s">
        <v>74</v>
      </c>
      <c r="M22" s="104"/>
      <c r="N22" s="104"/>
      <c r="O22" s="104"/>
      <c r="P22" s="29" t="s">
        <v>44</v>
      </c>
      <c r="Q22" s="29" t="s">
        <v>45</v>
      </c>
      <c r="R22" s="29">
        <v>25</v>
      </c>
      <c r="S22" s="29">
        <v>25</v>
      </c>
      <c r="T22" s="29" t="s">
        <v>56</v>
      </c>
      <c r="U22" s="29" t="str">
        <f t="shared" si="0"/>
        <v>N/A</v>
      </c>
      <c r="V22" s="30" t="s">
        <v>75</v>
      </c>
    </row>
    <row r="23" spans="1:22" ht="23.1" customHeight="1" thickTop="1" thickBot="1">
      <c r="A23" s="27"/>
      <c r="B23" s="117" t="s">
        <v>162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22" ht="23.1" customHeight="1" thickBot="1">
      <c r="A24" s="27"/>
      <c r="B24" s="56"/>
      <c r="C24" s="56"/>
      <c r="D24" s="56"/>
      <c r="E24" s="56"/>
      <c r="F24" s="56"/>
      <c r="G24" s="56"/>
      <c r="H24" s="56"/>
      <c r="I24" s="57"/>
      <c r="J24" s="57"/>
      <c r="K24" s="56"/>
      <c r="L24" s="56"/>
      <c r="M24" s="56"/>
      <c r="N24" s="56"/>
      <c r="O24" s="58"/>
      <c r="P24" s="58"/>
      <c r="Q24" s="56"/>
      <c r="R24" s="59">
        <v>25</v>
      </c>
      <c r="S24" s="60">
        <v>25</v>
      </c>
      <c r="T24" s="60" t="s">
        <v>164</v>
      </c>
      <c r="U24" s="61" t="str">
        <f t="shared" ref="U24:U35" si="1">IF(ISERROR(T24/S24),"N/A",T24/S24*100)</f>
        <v>N/A</v>
      </c>
      <c r="V24" s="56" t="s">
        <v>163</v>
      </c>
    </row>
    <row r="25" spans="1:22" ht="75" customHeight="1" thickTop="1" thickBot="1">
      <c r="A25" s="27"/>
      <c r="B25" s="28" t="s">
        <v>64</v>
      </c>
      <c r="C25" s="104" t="s">
        <v>76</v>
      </c>
      <c r="D25" s="104"/>
      <c r="E25" s="104"/>
      <c r="F25" s="104"/>
      <c r="G25" s="104"/>
      <c r="H25" s="104"/>
      <c r="I25" s="104" t="s">
        <v>77</v>
      </c>
      <c r="J25" s="104"/>
      <c r="K25" s="104"/>
      <c r="L25" s="104" t="s">
        <v>78</v>
      </c>
      <c r="M25" s="104"/>
      <c r="N25" s="104"/>
      <c r="O25" s="104"/>
      <c r="P25" s="29" t="s">
        <v>54</v>
      </c>
      <c r="Q25" s="29" t="s">
        <v>68</v>
      </c>
      <c r="R25" s="29">
        <v>35.18</v>
      </c>
      <c r="S25" s="29" t="s">
        <v>56</v>
      </c>
      <c r="T25" s="29" t="s">
        <v>56</v>
      </c>
      <c r="U25" s="29" t="str">
        <f t="shared" si="1"/>
        <v>N/A</v>
      </c>
      <c r="V25" s="30" t="s">
        <v>57</v>
      </c>
    </row>
    <row r="26" spans="1:22" ht="75" customHeight="1" thickTop="1" thickBot="1">
      <c r="A26" s="27"/>
      <c r="B26" s="28" t="s">
        <v>64</v>
      </c>
      <c r="C26" s="104" t="s">
        <v>47</v>
      </c>
      <c r="D26" s="104"/>
      <c r="E26" s="104"/>
      <c r="F26" s="104"/>
      <c r="G26" s="104"/>
      <c r="H26" s="104"/>
      <c r="I26" s="104" t="s">
        <v>79</v>
      </c>
      <c r="J26" s="104"/>
      <c r="K26" s="104"/>
      <c r="L26" s="104" t="s">
        <v>80</v>
      </c>
      <c r="M26" s="104"/>
      <c r="N26" s="104"/>
      <c r="O26" s="104"/>
      <c r="P26" s="29" t="s">
        <v>54</v>
      </c>
      <c r="Q26" s="29" t="s">
        <v>68</v>
      </c>
      <c r="R26" s="29">
        <v>21.07</v>
      </c>
      <c r="S26" s="29" t="s">
        <v>56</v>
      </c>
      <c r="T26" s="29" t="s">
        <v>56</v>
      </c>
      <c r="U26" s="29" t="str">
        <f t="shared" si="1"/>
        <v>N/A</v>
      </c>
      <c r="V26" s="30" t="s">
        <v>57</v>
      </c>
    </row>
    <row r="27" spans="1:22" ht="75" customHeight="1" thickTop="1" thickBot="1">
      <c r="A27" s="27"/>
      <c r="B27" s="28" t="s">
        <v>47</v>
      </c>
      <c r="C27" s="104" t="s">
        <v>81</v>
      </c>
      <c r="D27" s="104"/>
      <c r="E27" s="104"/>
      <c r="F27" s="104"/>
      <c r="G27" s="104"/>
      <c r="H27" s="104"/>
      <c r="I27" s="104" t="s">
        <v>82</v>
      </c>
      <c r="J27" s="104"/>
      <c r="K27" s="104"/>
      <c r="L27" s="104" t="s">
        <v>83</v>
      </c>
      <c r="M27" s="104"/>
      <c r="N27" s="104"/>
      <c r="O27" s="104"/>
      <c r="P27" s="29" t="s">
        <v>54</v>
      </c>
      <c r="Q27" s="29" t="s">
        <v>68</v>
      </c>
      <c r="R27" s="29">
        <v>2.02</v>
      </c>
      <c r="S27" s="29" t="s">
        <v>56</v>
      </c>
      <c r="T27" s="29" t="s">
        <v>56</v>
      </c>
      <c r="U27" s="29" t="str">
        <f t="shared" si="1"/>
        <v>N/A</v>
      </c>
      <c r="V27" s="30" t="s">
        <v>57</v>
      </c>
    </row>
    <row r="28" spans="1:22" ht="75" customHeight="1" thickTop="1" thickBot="1">
      <c r="A28" s="27"/>
      <c r="B28" s="28" t="s">
        <v>47</v>
      </c>
      <c r="C28" s="104" t="s">
        <v>84</v>
      </c>
      <c r="D28" s="104"/>
      <c r="E28" s="104"/>
      <c r="F28" s="104"/>
      <c r="G28" s="104"/>
      <c r="H28" s="104"/>
      <c r="I28" s="104" t="s">
        <v>85</v>
      </c>
      <c r="J28" s="104"/>
      <c r="K28" s="104"/>
      <c r="L28" s="104" t="s">
        <v>86</v>
      </c>
      <c r="M28" s="104"/>
      <c r="N28" s="104"/>
      <c r="O28" s="104"/>
      <c r="P28" s="29" t="s">
        <v>54</v>
      </c>
      <c r="Q28" s="29" t="s">
        <v>68</v>
      </c>
      <c r="R28" s="29">
        <v>0</v>
      </c>
      <c r="S28" s="29" t="s">
        <v>56</v>
      </c>
      <c r="T28" s="29" t="s">
        <v>56</v>
      </c>
      <c r="U28" s="29" t="str">
        <f t="shared" si="1"/>
        <v>N/A</v>
      </c>
      <c r="V28" s="30" t="s">
        <v>57</v>
      </c>
    </row>
    <row r="29" spans="1:22" ht="75" customHeight="1" thickTop="1" thickBot="1">
      <c r="A29" s="27"/>
      <c r="B29" s="28" t="s">
        <v>47</v>
      </c>
      <c r="C29" s="104" t="s">
        <v>47</v>
      </c>
      <c r="D29" s="104"/>
      <c r="E29" s="104"/>
      <c r="F29" s="104"/>
      <c r="G29" s="104"/>
      <c r="H29" s="104"/>
      <c r="I29" s="104" t="s">
        <v>87</v>
      </c>
      <c r="J29" s="104"/>
      <c r="K29" s="104"/>
      <c r="L29" s="104" t="s">
        <v>88</v>
      </c>
      <c r="M29" s="104"/>
      <c r="N29" s="104"/>
      <c r="O29" s="104"/>
      <c r="P29" s="29" t="s">
        <v>54</v>
      </c>
      <c r="Q29" s="29" t="s">
        <v>68</v>
      </c>
      <c r="R29" s="29">
        <v>15.53</v>
      </c>
      <c r="S29" s="29" t="s">
        <v>56</v>
      </c>
      <c r="T29" s="29" t="s">
        <v>56</v>
      </c>
      <c r="U29" s="29" t="str">
        <f t="shared" si="1"/>
        <v>N/A</v>
      </c>
      <c r="V29" s="30" t="s">
        <v>57</v>
      </c>
    </row>
    <row r="30" spans="1:22" ht="75" customHeight="1" thickTop="1" thickBot="1">
      <c r="A30" s="27"/>
      <c r="B30" s="28" t="s">
        <v>47</v>
      </c>
      <c r="C30" s="104" t="s">
        <v>89</v>
      </c>
      <c r="D30" s="104"/>
      <c r="E30" s="104"/>
      <c r="F30" s="104"/>
      <c r="G30" s="104"/>
      <c r="H30" s="104"/>
      <c r="I30" s="104" t="s">
        <v>90</v>
      </c>
      <c r="J30" s="104"/>
      <c r="K30" s="104"/>
      <c r="L30" s="104" t="s">
        <v>91</v>
      </c>
      <c r="M30" s="104"/>
      <c r="N30" s="104"/>
      <c r="O30" s="104"/>
      <c r="P30" s="29" t="s">
        <v>54</v>
      </c>
      <c r="Q30" s="29" t="s">
        <v>68</v>
      </c>
      <c r="R30" s="29">
        <v>1.69</v>
      </c>
      <c r="S30" s="29" t="s">
        <v>56</v>
      </c>
      <c r="T30" s="29" t="s">
        <v>56</v>
      </c>
      <c r="U30" s="29" t="str">
        <f t="shared" si="1"/>
        <v>N/A</v>
      </c>
      <c r="V30" s="30" t="s">
        <v>57</v>
      </c>
    </row>
    <row r="31" spans="1:22" ht="75" customHeight="1" thickTop="1" thickBot="1">
      <c r="A31" s="27"/>
      <c r="B31" s="28" t="s">
        <v>47</v>
      </c>
      <c r="C31" s="104" t="s">
        <v>92</v>
      </c>
      <c r="D31" s="104"/>
      <c r="E31" s="104"/>
      <c r="F31" s="104"/>
      <c r="G31" s="104"/>
      <c r="H31" s="104"/>
      <c r="I31" s="104" t="s">
        <v>93</v>
      </c>
      <c r="J31" s="104"/>
      <c r="K31" s="104"/>
      <c r="L31" s="104" t="s">
        <v>94</v>
      </c>
      <c r="M31" s="104"/>
      <c r="N31" s="104"/>
      <c r="O31" s="104"/>
      <c r="P31" s="29" t="s">
        <v>54</v>
      </c>
      <c r="Q31" s="29" t="s">
        <v>68</v>
      </c>
      <c r="R31" s="29">
        <v>14.15</v>
      </c>
      <c r="S31" s="29" t="s">
        <v>56</v>
      </c>
      <c r="T31" s="29" t="s">
        <v>56</v>
      </c>
      <c r="U31" s="29" t="str">
        <f t="shared" si="1"/>
        <v>N/A</v>
      </c>
      <c r="V31" s="30" t="s">
        <v>57</v>
      </c>
    </row>
    <row r="32" spans="1:22" ht="75" customHeight="1" thickTop="1" thickBot="1">
      <c r="A32" s="27"/>
      <c r="B32" s="28" t="s">
        <v>47</v>
      </c>
      <c r="C32" s="104" t="s">
        <v>47</v>
      </c>
      <c r="D32" s="104"/>
      <c r="E32" s="104"/>
      <c r="F32" s="104"/>
      <c r="G32" s="104"/>
      <c r="H32" s="104"/>
      <c r="I32" s="104" t="s">
        <v>95</v>
      </c>
      <c r="J32" s="104"/>
      <c r="K32" s="104"/>
      <c r="L32" s="104" t="s">
        <v>96</v>
      </c>
      <c r="M32" s="104"/>
      <c r="N32" s="104"/>
      <c r="O32" s="104"/>
      <c r="P32" s="29" t="s">
        <v>54</v>
      </c>
      <c r="Q32" s="29" t="s">
        <v>68</v>
      </c>
      <c r="R32" s="29">
        <v>2.06</v>
      </c>
      <c r="S32" s="29" t="s">
        <v>56</v>
      </c>
      <c r="T32" s="29" t="s">
        <v>56</v>
      </c>
      <c r="U32" s="29" t="str">
        <f t="shared" si="1"/>
        <v>N/A</v>
      </c>
      <c r="V32" s="30" t="s">
        <v>57</v>
      </c>
    </row>
    <row r="33" spans="1:22" ht="75" customHeight="1" thickTop="1" thickBot="1">
      <c r="A33" s="27"/>
      <c r="B33" s="28" t="s">
        <v>97</v>
      </c>
      <c r="C33" s="104" t="s">
        <v>98</v>
      </c>
      <c r="D33" s="104"/>
      <c r="E33" s="104"/>
      <c r="F33" s="104"/>
      <c r="G33" s="104"/>
      <c r="H33" s="104"/>
      <c r="I33" s="104" t="s">
        <v>99</v>
      </c>
      <c r="J33" s="104"/>
      <c r="K33" s="104"/>
      <c r="L33" s="104" t="s">
        <v>100</v>
      </c>
      <c r="M33" s="104"/>
      <c r="N33" s="104"/>
      <c r="O33" s="104"/>
      <c r="P33" s="29" t="s">
        <v>54</v>
      </c>
      <c r="Q33" s="29" t="s">
        <v>55</v>
      </c>
      <c r="R33" s="29">
        <v>70</v>
      </c>
      <c r="S33" s="29" t="s">
        <v>56</v>
      </c>
      <c r="T33" s="29" t="s">
        <v>56</v>
      </c>
      <c r="U33" s="29" t="str">
        <f t="shared" si="1"/>
        <v>N/A</v>
      </c>
      <c r="V33" s="30" t="s">
        <v>57</v>
      </c>
    </row>
    <row r="34" spans="1:22" ht="75" customHeight="1" thickTop="1" thickBot="1">
      <c r="A34" s="27"/>
      <c r="B34" s="28" t="s">
        <v>97</v>
      </c>
      <c r="C34" s="104" t="s">
        <v>47</v>
      </c>
      <c r="D34" s="104"/>
      <c r="E34" s="104"/>
      <c r="F34" s="104"/>
      <c r="G34" s="104"/>
      <c r="H34" s="104"/>
      <c r="I34" s="104" t="s">
        <v>101</v>
      </c>
      <c r="J34" s="104"/>
      <c r="K34" s="104"/>
      <c r="L34" s="104" t="s">
        <v>102</v>
      </c>
      <c r="M34" s="104"/>
      <c r="N34" s="104"/>
      <c r="O34" s="104"/>
      <c r="P34" s="29" t="s">
        <v>54</v>
      </c>
      <c r="Q34" s="29" t="s">
        <v>55</v>
      </c>
      <c r="R34" s="29">
        <v>90</v>
      </c>
      <c r="S34" s="29" t="s">
        <v>56</v>
      </c>
      <c r="T34" s="29" t="s">
        <v>56</v>
      </c>
      <c r="U34" s="29" t="str">
        <f t="shared" si="1"/>
        <v>N/A</v>
      </c>
      <c r="V34" s="30" t="s">
        <v>57</v>
      </c>
    </row>
    <row r="35" spans="1:22" ht="75" customHeight="1" thickTop="1" thickBot="1">
      <c r="A35" s="27"/>
      <c r="B35" s="28" t="s">
        <v>40</v>
      </c>
      <c r="C35" s="104" t="s">
        <v>103</v>
      </c>
      <c r="D35" s="104"/>
      <c r="E35" s="104"/>
      <c r="F35" s="104"/>
      <c r="G35" s="104"/>
      <c r="H35" s="104"/>
      <c r="I35" s="104" t="s">
        <v>104</v>
      </c>
      <c r="J35" s="104"/>
      <c r="K35" s="104"/>
      <c r="L35" s="104" t="s">
        <v>105</v>
      </c>
      <c r="M35" s="104"/>
      <c r="N35" s="104"/>
      <c r="O35" s="104"/>
      <c r="P35" s="29" t="s">
        <v>44</v>
      </c>
      <c r="Q35" s="29" t="s">
        <v>45</v>
      </c>
      <c r="R35" s="29">
        <v>2500</v>
      </c>
      <c r="S35" s="29">
        <v>2500</v>
      </c>
      <c r="T35" s="29">
        <v>23</v>
      </c>
      <c r="U35" s="29">
        <f t="shared" si="1"/>
        <v>0.91999999999999993</v>
      </c>
      <c r="V35" s="30" t="s">
        <v>75</v>
      </c>
    </row>
    <row r="36" spans="1:22" ht="23.1" customHeight="1" thickTop="1" thickBot="1">
      <c r="A36" s="27"/>
      <c r="B36" s="117" t="s">
        <v>162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</row>
    <row r="37" spans="1:22" ht="23.1" customHeight="1" thickBot="1">
      <c r="A37" s="27"/>
      <c r="B37" s="56"/>
      <c r="C37" s="56"/>
      <c r="D37" s="56"/>
      <c r="E37" s="56"/>
      <c r="F37" s="56"/>
      <c r="G37" s="56"/>
      <c r="H37" s="56"/>
      <c r="I37" s="57"/>
      <c r="J37" s="57"/>
      <c r="K37" s="56"/>
      <c r="L37" s="56"/>
      <c r="M37" s="56"/>
      <c r="N37" s="56"/>
      <c r="O37" s="58"/>
      <c r="P37" s="58"/>
      <c r="Q37" s="56"/>
      <c r="R37" s="59">
        <v>2500</v>
      </c>
      <c r="S37" s="60">
        <v>2500</v>
      </c>
      <c r="T37" s="60">
        <v>23</v>
      </c>
      <c r="U37" s="61">
        <f>IF(ISERROR(T37/S37),"N/A",T37/S37*100)</f>
        <v>0.91999999999999993</v>
      </c>
      <c r="V37" s="56" t="s">
        <v>163</v>
      </c>
    </row>
    <row r="38" spans="1:22" ht="75" customHeight="1" thickTop="1" thickBot="1">
      <c r="A38" s="27"/>
      <c r="B38" s="28" t="s">
        <v>64</v>
      </c>
      <c r="C38" s="104" t="s">
        <v>106</v>
      </c>
      <c r="D38" s="104"/>
      <c r="E38" s="104"/>
      <c r="F38" s="104"/>
      <c r="G38" s="104"/>
      <c r="H38" s="104"/>
      <c r="I38" s="104" t="s">
        <v>107</v>
      </c>
      <c r="J38" s="104"/>
      <c r="K38" s="104"/>
      <c r="L38" s="104" t="s">
        <v>108</v>
      </c>
      <c r="M38" s="104"/>
      <c r="N38" s="104"/>
      <c r="O38" s="104"/>
      <c r="P38" s="29" t="s">
        <v>54</v>
      </c>
      <c r="Q38" s="29" t="s">
        <v>68</v>
      </c>
      <c r="R38" s="29">
        <v>1.75</v>
      </c>
      <c r="S38" s="29" t="s">
        <v>56</v>
      </c>
      <c r="T38" s="29" t="s">
        <v>56</v>
      </c>
      <c r="U38" s="29" t="str">
        <f>IF(ISERROR(T38/S38),"N/A",T38/S38*100)</f>
        <v>N/A</v>
      </c>
      <c r="V38" s="30" t="s">
        <v>57</v>
      </c>
    </row>
    <row r="39" spans="1:22" ht="75" customHeight="1" thickTop="1" thickBot="1">
      <c r="A39" s="27"/>
      <c r="B39" s="28" t="s">
        <v>40</v>
      </c>
      <c r="C39" s="104" t="s">
        <v>109</v>
      </c>
      <c r="D39" s="104"/>
      <c r="E39" s="104"/>
      <c r="F39" s="104"/>
      <c r="G39" s="104"/>
      <c r="H39" s="104"/>
      <c r="I39" s="104" t="s">
        <v>110</v>
      </c>
      <c r="J39" s="104"/>
      <c r="K39" s="104"/>
      <c r="L39" s="104" t="s">
        <v>111</v>
      </c>
      <c r="M39" s="104"/>
      <c r="N39" s="104"/>
      <c r="O39" s="104"/>
      <c r="P39" s="29" t="s">
        <v>44</v>
      </c>
      <c r="Q39" s="29" t="s">
        <v>45</v>
      </c>
      <c r="R39" s="29">
        <v>1000</v>
      </c>
      <c r="S39" s="29">
        <v>1000</v>
      </c>
      <c r="T39" s="29">
        <v>0</v>
      </c>
      <c r="U39" s="29">
        <f>IF(ISERROR(T39/S39),"N/A",T39/S39*100)</f>
        <v>0</v>
      </c>
      <c r="V39" s="30" t="s">
        <v>75</v>
      </c>
    </row>
    <row r="40" spans="1:22" ht="23.1" customHeight="1" thickTop="1" thickBot="1">
      <c r="A40" s="27"/>
      <c r="B40" s="117" t="s">
        <v>162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9"/>
    </row>
    <row r="41" spans="1:22" ht="23.1" customHeight="1" thickBot="1">
      <c r="A41" s="27"/>
      <c r="B41" s="56"/>
      <c r="C41" s="56"/>
      <c r="D41" s="56"/>
      <c r="E41" s="56"/>
      <c r="F41" s="56"/>
      <c r="G41" s="56"/>
      <c r="H41" s="56"/>
      <c r="I41" s="57"/>
      <c r="J41" s="57"/>
      <c r="K41" s="56"/>
      <c r="L41" s="56"/>
      <c r="M41" s="56"/>
      <c r="N41" s="56"/>
      <c r="O41" s="58"/>
      <c r="P41" s="58"/>
      <c r="Q41" s="56"/>
      <c r="R41" s="59">
        <v>1000</v>
      </c>
      <c r="S41" s="60">
        <v>1000</v>
      </c>
      <c r="T41" s="60">
        <v>0</v>
      </c>
      <c r="U41" s="61">
        <f>IF(ISERROR(T41/S41),"N/A",T41/S41*100)</f>
        <v>0</v>
      </c>
      <c r="V41" s="56" t="s">
        <v>163</v>
      </c>
    </row>
    <row r="42" spans="1:22" ht="75" customHeight="1" thickTop="1" thickBot="1">
      <c r="A42" s="27"/>
      <c r="B42" s="28" t="s">
        <v>47</v>
      </c>
      <c r="C42" s="104" t="s">
        <v>112</v>
      </c>
      <c r="D42" s="104"/>
      <c r="E42" s="104"/>
      <c r="F42" s="104"/>
      <c r="G42" s="104"/>
      <c r="H42" s="104"/>
      <c r="I42" s="104" t="s">
        <v>113</v>
      </c>
      <c r="J42" s="104"/>
      <c r="K42" s="104"/>
      <c r="L42" s="104" t="s">
        <v>114</v>
      </c>
      <c r="M42" s="104"/>
      <c r="N42" s="104"/>
      <c r="O42" s="104"/>
      <c r="P42" s="29" t="s">
        <v>44</v>
      </c>
      <c r="Q42" s="29" t="s">
        <v>45</v>
      </c>
      <c r="R42" s="29">
        <v>50</v>
      </c>
      <c r="S42" s="29">
        <v>50</v>
      </c>
      <c r="T42" s="29">
        <v>5</v>
      </c>
      <c r="U42" s="29">
        <f>IF(ISERROR(T42/S42),"N/A",T42/S42*100)</f>
        <v>10</v>
      </c>
      <c r="V42" s="30" t="s">
        <v>75</v>
      </c>
    </row>
    <row r="43" spans="1:22" ht="23.1" customHeight="1" thickTop="1" thickBot="1">
      <c r="A43" s="27"/>
      <c r="B43" s="117" t="s">
        <v>162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9"/>
    </row>
    <row r="44" spans="1:22" ht="23.1" customHeight="1" thickBot="1">
      <c r="A44" s="27"/>
      <c r="B44" s="56"/>
      <c r="C44" s="56"/>
      <c r="D44" s="56"/>
      <c r="E44" s="56"/>
      <c r="F44" s="56"/>
      <c r="G44" s="56"/>
      <c r="H44" s="56"/>
      <c r="I44" s="57"/>
      <c r="J44" s="57"/>
      <c r="K44" s="56"/>
      <c r="L44" s="56"/>
      <c r="M44" s="56"/>
      <c r="N44" s="56"/>
      <c r="O44" s="58"/>
      <c r="P44" s="58"/>
      <c r="Q44" s="56"/>
      <c r="R44" s="59">
        <v>50</v>
      </c>
      <c r="S44" s="60">
        <v>50</v>
      </c>
      <c r="T44" s="60">
        <v>5</v>
      </c>
      <c r="U44" s="61">
        <f>IF(ISERROR(T44/S44),"N/A",T44/S44*100)</f>
        <v>10</v>
      </c>
      <c r="V44" s="56" t="s">
        <v>163</v>
      </c>
    </row>
    <row r="45" spans="1:22" ht="75" customHeight="1" thickTop="1" thickBot="1">
      <c r="A45" s="27"/>
      <c r="B45" s="28" t="s">
        <v>47</v>
      </c>
      <c r="C45" s="104" t="s">
        <v>115</v>
      </c>
      <c r="D45" s="104"/>
      <c r="E45" s="104"/>
      <c r="F45" s="104"/>
      <c r="G45" s="104"/>
      <c r="H45" s="104"/>
      <c r="I45" s="104" t="s">
        <v>116</v>
      </c>
      <c r="J45" s="104"/>
      <c r="K45" s="104"/>
      <c r="L45" s="104" t="s">
        <v>117</v>
      </c>
      <c r="M45" s="104"/>
      <c r="N45" s="104"/>
      <c r="O45" s="104"/>
      <c r="P45" s="29" t="s">
        <v>44</v>
      </c>
      <c r="Q45" s="29" t="s">
        <v>45</v>
      </c>
      <c r="R45" s="29">
        <v>203627.44444444444</v>
      </c>
      <c r="S45" s="29">
        <v>229080.75</v>
      </c>
      <c r="T45" s="29">
        <v>0.125</v>
      </c>
      <c r="U45" s="29">
        <f>IF(ISERROR(T45/S45),"N/A",T45/S45*100)</f>
        <v>5.45659118018428E-5</v>
      </c>
      <c r="V45" s="30" t="s">
        <v>46</v>
      </c>
    </row>
    <row r="46" spans="1:22" ht="23.1" customHeight="1" thickTop="1" thickBot="1">
      <c r="A46" s="27"/>
      <c r="B46" s="117" t="s">
        <v>162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9"/>
    </row>
    <row r="47" spans="1:22" ht="23.1" customHeight="1" thickBot="1">
      <c r="A47" s="27"/>
      <c r="B47" s="56"/>
      <c r="C47" s="56"/>
      <c r="D47" s="56"/>
      <c r="E47" s="56"/>
      <c r="F47" s="56"/>
      <c r="G47" s="56"/>
      <c r="H47" s="56"/>
      <c r="I47" s="57"/>
      <c r="J47" s="57"/>
      <c r="K47" s="56"/>
      <c r="L47" s="56"/>
      <c r="M47" s="56"/>
      <c r="N47" s="56"/>
      <c r="O47" s="58"/>
      <c r="P47" s="58"/>
      <c r="Q47" s="56"/>
      <c r="R47" s="59">
        <v>203627.44444444444</v>
      </c>
      <c r="S47" s="60">
        <v>229080.75</v>
      </c>
      <c r="T47" s="60">
        <v>0.125</v>
      </c>
      <c r="U47" s="61">
        <f>IF(ISERROR(T47/S47),"N/A",T47/S47*100)</f>
        <v>5.45659118018428E-5</v>
      </c>
      <c r="V47" s="56" t="s">
        <v>163</v>
      </c>
    </row>
    <row r="48" spans="1:22" ht="75" customHeight="1" thickTop="1" thickBot="1">
      <c r="A48" s="27"/>
      <c r="B48" s="28" t="s">
        <v>47</v>
      </c>
      <c r="C48" s="104" t="s">
        <v>118</v>
      </c>
      <c r="D48" s="104"/>
      <c r="E48" s="104"/>
      <c r="F48" s="104"/>
      <c r="G48" s="104"/>
      <c r="H48" s="104"/>
      <c r="I48" s="104" t="s">
        <v>119</v>
      </c>
      <c r="J48" s="104"/>
      <c r="K48" s="104"/>
      <c r="L48" s="104" t="s">
        <v>120</v>
      </c>
      <c r="M48" s="104"/>
      <c r="N48" s="104"/>
      <c r="O48" s="104"/>
      <c r="P48" s="29" t="s">
        <v>54</v>
      </c>
      <c r="Q48" s="29" t="s">
        <v>45</v>
      </c>
      <c r="R48" s="29">
        <v>81</v>
      </c>
      <c r="S48" s="29">
        <v>0</v>
      </c>
      <c r="T48" s="29" t="s">
        <v>56</v>
      </c>
      <c r="U48" s="29" t="str">
        <f>IF(ISERROR(T48/S48),"N/A",T48/S48*100)</f>
        <v>N/A</v>
      </c>
      <c r="V48" s="30" t="s">
        <v>57</v>
      </c>
    </row>
    <row r="49" spans="1:23" ht="75" customHeight="1" thickTop="1" thickBot="1">
      <c r="A49" s="27"/>
      <c r="B49" s="28" t="s">
        <v>47</v>
      </c>
      <c r="C49" s="104" t="s">
        <v>121</v>
      </c>
      <c r="D49" s="104"/>
      <c r="E49" s="104"/>
      <c r="F49" s="104"/>
      <c r="G49" s="104"/>
      <c r="H49" s="104"/>
      <c r="I49" s="104" t="s">
        <v>122</v>
      </c>
      <c r="J49" s="104"/>
      <c r="K49" s="104"/>
      <c r="L49" s="104" t="s">
        <v>123</v>
      </c>
      <c r="M49" s="104"/>
      <c r="N49" s="104"/>
      <c r="O49" s="104"/>
      <c r="P49" s="29" t="s">
        <v>44</v>
      </c>
      <c r="Q49" s="29" t="s">
        <v>45</v>
      </c>
      <c r="R49" s="29">
        <v>1625</v>
      </c>
      <c r="S49" s="29">
        <v>1625</v>
      </c>
      <c r="T49" s="29">
        <v>1</v>
      </c>
      <c r="U49" s="29">
        <f>IF(ISERROR(T49/S49),"N/A",T49/S49*100)</f>
        <v>6.1538461538461542E-2</v>
      </c>
      <c r="V49" s="30" t="s">
        <v>75</v>
      </c>
    </row>
    <row r="50" spans="1:23" ht="23.1" customHeight="1" thickTop="1" thickBot="1">
      <c r="A50" s="27"/>
      <c r="B50" s="117" t="s">
        <v>162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9"/>
    </row>
    <row r="51" spans="1:23" ht="23.1" customHeight="1" thickBot="1">
      <c r="A51" s="27"/>
      <c r="B51" s="56"/>
      <c r="C51" s="56"/>
      <c r="D51" s="56"/>
      <c r="E51" s="56"/>
      <c r="F51" s="56"/>
      <c r="G51" s="56"/>
      <c r="H51" s="56"/>
      <c r="I51" s="57"/>
      <c r="J51" s="57"/>
      <c r="K51" s="56"/>
      <c r="L51" s="56"/>
      <c r="M51" s="56"/>
      <c r="N51" s="56"/>
      <c r="O51" s="58"/>
      <c r="P51" s="58"/>
      <c r="Q51" s="56"/>
      <c r="R51" s="59">
        <v>1625</v>
      </c>
      <c r="S51" s="60">
        <v>1625</v>
      </c>
      <c r="T51" s="60">
        <v>1</v>
      </c>
      <c r="U51" s="61">
        <f>IF(ISERROR(T51/S51),"N/A",T51/S51*100)</f>
        <v>6.1538461538461542E-2</v>
      </c>
      <c r="V51" s="56" t="s">
        <v>163</v>
      </c>
    </row>
    <row r="52" spans="1:23" ht="22.5" customHeight="1" thickTop="1" thickBot="1">
      <c r="B52" s="8" t="s">
        <v>124</v>
      </c>
      <c r="C52" s="9"/>
      <c r="D52" s="9"/>
      <c r="E52" s="9"/>
      <c r="F52" s="9"/>
      <c r="G52" s="9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1"/>
      <c r="W52" s="31"/>
    </row>
    <row r="53" spans="1:23" ht="32.25" customHeight="1" thickTop="1">
      <c r="B53" s="32"/>
      <c r="C53" s="33"/>
      <c r="D53" s="33"/>
      <c r="E53" s="33"/>
      <c r="F53" s="33"/>
      <c r="G53" s="33"/>
      <c r="H53" s="34"/>
      <c r="I53" s="34"/>
      <c r="J53" s="34"/>
      <c r="K53" s="34"/>
      <c r="L53" s="34"/>
      <c r="M53" s="34"/>
      <c r="N53" s="34"/>
      <c r="O53" s="34"/>
      <c r="P53" s="35"/>
      <c r="Q53" s="36"/>
      <c r="R53" s="24" t="s">
        <v>125</v>
      </c>
      <c r="S53" s="23" t="s">
        <v>126</v>
      </c>
      <c r="T53" s="24" t="s">
        <v>127</v>
      </c>
      <c r="U53" s="24" t="s">
        <v>128</v>
      </c>
      <c r="V53" s="105"/>
    </row>
    <row r="54" spans="1:23" ht="30" customHeight="1" thickBot="1">
      <c r="B54" s="37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  <c r="O54" s="39"/>
      <c r="P54" s="40"/>
      <c r="Q54" s="41"/>
      <c r="R54" s="42" t="s">
        <v>129</v>
      </c>
      <c r="S54" s="41" t="s">
        <v>129</v>
      </c>
      <c r="T54" s="41" t="s">
        <v>129</v>
      </c>
      <c r="U54" s="41" t="s">
        <v>130</v>
      </c>
      <c r="V54" s="106"/>
    </row>
    <row r="55" spans="1:23" ht="13.5" customHeight="1" thickBot="1">
      <c r="B55" s="107" t="s">
        <v>131</v>
      </c>
      <c r="C55" s="108"/>
      <c r="D55" s="108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5"/>
      <c r="Q55" s="45"/>
      <c r="R55" s="46" t="s">
        <v>132</v>
      </c>
      <c r="S55" s="46" t="s">
        <v>132</v>
      </c>
      <c r="T55" s="46" t="s">
        <v>132</v>
      </c>
      <c r="U55" s="46" t="str">
        <f>+IF(ISERR(T55/S55*100),"N/A",T55/S55*100)</f>
        <v>N/A</v>
      </c>
      <c r="V55" s="47"/>
    </row>
    <row r="56" spans="1:23" ht="13.5" customHeight="1" thickBot="1">
      <c r="B56" s="109" t="s">
        <v>133</v>
      </c>
      <c r="C56" s="110"/>
      <c r="D56" s="110"/>
      <c r="E56" s="48"/>
      <c r="F56" s="48"/>
      <c r="G56" s="48"/>
      <c r="H56" s="49"/>
      <c r="I56" s="49"/>
      <c r="J56" s="49"/>
      <c r="K56" s="49"/>
      <c r="L56" s="49"/>
      <c r="M56" s="49"/>
      <c r="N56" s="49"/>
      <c r="O56" s="49"/>
      <c r="P56" s="50"/>
      <c r="Q56" s="50"/>
      <c r="R56" s="46" t="s">
        <v>132</v>
      </c>
      <c r="S56" s="46" t="s">
        <v>132</v>
      </c>
      <c r="T56" s="46" t="s">
        <v>132</v>
      </c>
      <c r="U56" s="46" t="str">
        <f>+IF(ISERR(T56/S56*100),"N/A",T56/S56*100)</f>
        <v>N/A</v>
      </c>
      <c r="V56" s="47"/>
    </row>
    <row r="57" spans="1:23" s="51" customFormat="1" ht="14.85" customHeight="1" thickTop="1" thickBot="1">
      <c r="B57" s="52" t="s">
        <v>134</v>
      </c>
      <c r="C57" s="53"/>
      <c r="D57" s="53"/>
      <c r="E57" s="53"/>
      <c r="F57" s="53"/>
      <c r="G57" s="5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5"/>
    </row>
    <row r="58" spans="1:23" ht="44.25" customHeight="1" thickTop="1">
      <c r="B58" s="114" t="s">
        <v>135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</row>
    <row r="59" spans="1:23" ht="34.5" customHeight="1">
      <c r="B59" s="111" t="s">
        <v>165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3"/>
    </row>
    <row r="60" spans="1:23" ht="34.5" customHeight="1">
      <c r="B60" s="111" t="s">
        <v>166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3"/>
    </row>
    <row r="61" spans="1:23" ht="34.5" customHeight="1">
      <c r="B61" s="111" t="s">
        <v>138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3"/>
    </row>
    <row r="62" spans="1:23" ht="34.5" customHeight="1">
      <c r="B62" s="111" t="s">
        <v>139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3"/>
    </row>
    <row r="63" spans="1:23" ht="34.5" customHeight="1">
      <c r="B63" s="111" t="s">
        <v>140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3"/>
    </row>
    <row r="64" spans="1:23" ht="34.5" customHeight="1">
      <c r="B64" s="111" t="s">
        <v>141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3"/>
    </row>
    <row r="65" spans="2:22" ht="34.5" customHeight="1">
      <c r="B65" s="111" t="s">
        <v>142</v>
      </c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3"/>
    </row>
    <row r="66" spans="2:22" ht="34.5" customHeight="1">
      <c r="B66" s="111" t="s">
        <v>167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3"/>
    </row>
    <row r="67" spans="2:22" ht="34.5" customHeight="1">
      <c r="B67" s="111" t="s">
        <v>144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3"/>
    </row>
    <row r="68" spans="2:22" ht="34.5" customHeight="1">
      <c r="B68" s="111" t="s">
        <v>145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3"/>
    </row>
    <row r="69" spans="2:22" ht="34.5" customHeight="1">
      <c r="B69" s="111" t="s">
        <v>146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3"/>
    </row>
    <row r="70" spans="2:22" ht="34.5" customHeight="1">
      <c r="B70" s="111" t="s">
        <v>147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3"/>
    </row>
    <row r="71" spans="2:22" ht="34.5" customHeight="1">
      <c r="B71" s="111" t="s">
        <v>148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3"/>
    </row>
    <row r="72" spans="2:22" ht="34.5" customHeight="1">
      <c r="B72" s="111" t="s">
        <v>149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3"/>
    </row>
    <row r="73" spans="2:22" ht="34.5" customHeight="1">
      <c r="B73" s="111" t="s">
        <v>150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3"/>
    </row>
    <row r="74" spans="2:22" ht="34.5" customHeight="1">
      <c r="B74" s="111" t="s">
        <v>151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3"/>
    </row>
    <row r="75" spans="2:22" ht="34.5" customHeight="1">
      <c r="B75" s="111" t="s">
        <v>152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3"/>
    </row>
    <row r="76" spans="2:22" ht="34.5" customHeight="1">
      <c r="B76" s="111" t="s">
        <v>153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3"/>
    </row>
    <row r="77" spans="2:22" ht="34.5" customHeight="1">
      <c r="B77" s="111" t="s">
        <v>168</v>
      </c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3"/>
    </row>
    <row r="78" spans="2:22" ht="34.5" customHeight="1">
      <c r="B78" s="111" t="s">
        <v>155</v>
      </c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3"/>
    </row>
    <row r="79" spans="2:22" ht="34.5" customHeight="1">
      <c r="B79" s="111" t="s">
        <v>169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3"/>
    </row>
    <row r="80" spans="2:22" ht="34.5" customHeight="1">
      <c r="B80" s="111" t="s">
        <v>170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3"/>
    </row>
    <row r="81" spans="2:22" ht="34.5" customHeight="1">
      <c r="B81" s="111" t="s">
        <v>171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3"/>
    </row>
    <row r="82" spans="2:22" ht="34.5" customHeight="1">
      <c r="B82" s="111" t="s">
        <v>159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3"/>
    </row>
    <row r="83" spans="2:22" ht="34.5" customHeight="1">
      <c r="B83" s="111" t="s">
        <v>172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3"/>
    </row>
  </sheetData>
  <mergeCells count="134">
    <mergeCell ref="B81:V81"/>
    <mergeCell ref="B82:V82"/>
    <mergeCell ref="B83:V83"/>
    <mergeCell ref="B75:V75"/>
    <mergeCell ref="B76:V76"/>
    <mergeCell ref="B77:V77"/>
    <mergeCell ref="B78:V78"/>
    <mergeCell ref="B79:V79"/>
    <mergeCell ref="B80:V80"/>
    <mergeCell ref="B69:V69"/>
    <mergeCell ref="B70:V70"/>
    <mergeCell ref="B71:V71"/>
    <mergeCell ref="B72:V72"/>
    <mergeCell ref="B73:V73"/>
    <mergeCell ref="B74:V74"/>
    <mergeCell ref="B63:V63"/>
    <mergeCell ref="B64:V64"/>
    <mergeCell ref="B65:V65"/>
    <mergeCell ref="B66:V66"/>
    <mergeCell ref="B67:V67"/>
    <mergeCell ref="B68:V68"/>
    <mergeCell ref="B56:D56"/>
    <mergeCell ref="B58:V58"/>
    <mergeCell ref="B59:V59"/>
    <mergeCell ref="B60:V60"/>
    <mergeCell ref="B61:V61"/>
    <mergeCell ref="B62:V62"/>
    <mergeCell ref="C49:H49"/>
    <mergeCell ref="I49:K49"/>
    <mergeCell ref="L49:O49"/>
    <mergeCell ref="B50:V50"/>
    <mergeCell ref="V53:V54"/>
    <mergeCell ref="B55:D55"/>
    <mergeCell ref="B43:V43"/>
    <mergeCell ref="C45:H45"/>
    <mergeCell ref="I45:K45"/>
    <mergeCell ref="L45:O45"/>
    <mergeCell ref="B46:V46"/>
    <mergeCell ref="C48:H48"/>
    <mergeCell ref="I48:K48"/>
    <mergeCell ref="L48:O48"/>
    <mergeCell ref="C39:H39"/>
    <mergeCell ref="I39:K39"/>
    <mergeCell ref="L39:O39"/>
    <mergeCell ref="B40:V40"/>
    <mergeCell ref="C42:H42"/>
    <mergeCell ref="I42:K42"/>
    <mergeCell ref="L42:O42"/>
    <mergeCell ref="C35:H35"/>
    <mergeCell ref="I35:K35"/>
    <mergeCell ref="L35:O35"/>
    <mergeCell ref="B36:V36"/>
    <mergeCell ref="C38:H38"/>
    <mergeCell ref="I38:K38"/>
    <mergeCell ref="L38:O38"/>
    <mergeCell ref="C33:H33"/>
    <mergeCell ref="I33:K33"/>
    <mergeCell ref="L33:O33"/>
    <mergeCell ref="C34:H34"/>
    <mergeCell ref="I34:K34"/>
    <mergeCell ref="L34:O34"/>
    <mergeCell ref="C31:H31"/>
    <mergeCell ref="I31:K31"/>
    <mergeCell ref="L31:O31"/>
    <mergeCell ref="C32:H32"/>
    <mergeCell ref="I32:K32"/>
    <mergeCell ref="L32:O32"/>
    <mergeCell ref="C29:H29"/>
    <mergeCell ref="I29:K29"/>
    <mergeCell ref="L29:O29"/>
    <mergeCell ref="C30:H30"/>
    <mergeCell ref="I30:K30"/>
    <mergeCell ref="L30:O30"/>
    <mergeCell ref="C27:H27"/>
    <mergeCell ref="I27:K27"/>
    <mergeCell ref="L27:O27"/>
    <mergeCell ref="C28:H28"/>
    <mergeCell ref="I28:K28"/>
    <mergeCell ref="L28:O28"/>
    <mergeCell ref="B23:V23"/>
    <mergeCell ref="C25:H25"/>
    <mergeCell ref="I25:K25"/>
    <mergeCell ref="L25:O25"/>
    <mergeCell ref="C26:H26"/>
    <mergeCell ref="I26:K26"/>
    <mergeCell ref="L26:O26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B15:V15"/>
    <mergeCell ref="C17:H17"/>
    <mergeCell ref="I17:K17"/>
    <mergeCell ref="L17:O17"/>
    <mergeCell ref="C18:H18"/>
    <mergeCell ref="I18:K18"/>
    <mergeCell ref="L18:O18"/>
    <mergeCell ref="C11:H11"/>
    <mergeCell ref="I11:K11"/>
    <mergeCell ref="L11:O11"/>
    <mergeCell ref="B12:V12"/>
    <mergeCell ref="C14:H14"/>
    <mergeCell ref="I14:K14"/>
    <mergeCell ref="L14:O14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104"/>
  <sheetViews>
    <sheetView showGridLines="0" tabSelected="1" view="pageBreakPreview" topLeftCell="A22" zoomScale="70" zoomScaleNormal="80" zoomScaleSheetLayoutView="70" zoomScalePageLayoutView="60" workbookViewId="0">
      <selection activeCell="N30" sqref="N30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2.140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3" t="s">
        <v>161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4" t="s">
        <v>8</v>
      </c>
      <c r="E4" s="74"/>
      <c r="F4" s="74"/>
      <c r="G4" s="74"/>
      <c r="H4" s="74"/>
      <c r="I4" s="14"/>
      <c r="J4" s="15" t="s">
        <v>9</v>
      </c>
      <c r="K4" s="16" t="s">
        <v>10</v>
      </c>
      <c r="L4" s="75" t="s">
        <v>11</v>
      </c>
      <c r="M4" s="75"/>
      <c r="N4" s="75"/>
      <c r="O4" s="75"/>
      <c r="P4" s="17" t="s">
        <v>12</v>
      </c>
      <c r="Q4" s="76" t="s">
        <v>13</v>
      </c>
      <c r="R4" s="76"/>
      <c r="S4" s="15" t="s">
        <v>14</v>
      </c>
      <c r="T4" s="75" t="s">
        <v>15</v>
      </c>
      <c r="U4" s="75"/>
      <c r="V4" s="77"/>
    </row>
    <row r="5" spans="1:35" ht="15.75" customHeight="1">
      <c r="B5" s="78" t="s">
        <v>16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35" ht="64.5" customHeight="1" thickBot="1">
      <c r="B6" s="18" t="s">
        <v>17</v>
      </c>
      <c r="C6" s="85" t="s">
        <v>18</v>
      </c>
      <c r="D6" s="85"/>
      <c r="E6" s="85"/>
      <c r="F6" s="85"/>
      <c r="G6" s="85"/>
      <c r="H6" s="19"/>
      <c r="I6" s="19"/>
      <c r="J6" s="19" t="s">
        <v>19</v>
      </c>
      <c r="K6" s="85" t="s">
        <v>20</v>
      </c>
      <c r="L6" s="85"/>
      <c r="M6" s="85"/>
      <c r="N6" s="20"/>
      <c r="O6" s="22" t="s">
        <v>21</v>
      </c>
      <c r="P6" s="85" t="s">
        <v>22</v>
      </c>
      <c r="Q6" s="85"/>
      <c r="R6" s="21"/>
      <c r="S6" s="22" t="s">
        <v>23</v>
      </c>
      <c r="T6" s="85" t="s">
        <v>24</v>
      </c>
      <c r="U6" s="85"/>
      <c r="V6" s="86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7" t="s">
        <v>26</v>
      </c>
      <c r="C8" s="90" t="s">
        <v>27</v>
      </c>
      <c r="D8" s="90"/>
      <c r="E8" s="90"/>
      <c r="F8" s="90"/>
      <c r="G8" s="90"/>
      <c r="H8" s="91"/>
      <c r="I8" s="96" t="s">
        <v>28</v>
      </c>
      <c r="J8" s="97"/>
      <c r="K8" s="97"/>
      <c r="L8" s="97"/>
      <c r="M8" s="97"/>
      <c r="N8" s="97"/>
      <c r="O8" s="97"/>
      <c r="P8" s="97"/>
      <c r="Q8" s="97"/>
      <c r="R8" s="97"/>
      <c r="S8" s="98"/>
      <c r="T8" s="96" t="s">
        <v>29</v>
      </c>
      <c r="U8" s="97"/>
      <c r="V8" s="99" t="s">
        <v>30</v>
      </c>
    </row>
    <row r="9" spans="1:35" ht="19.5" customHeight="1">
      <c r="B9" s="88"/>
      <c r="C9" s="92"/>
      <c r="D9" s="92"/>
      <c r="E9" s="92"/>
      <c r="F9" s="92"/>
      <c r="G9" s="92"/>
      <c r="H9" s="93"/>
      <c r="I9" s="102" t="s">
        <v>31</v>
      </c>
      <c r="J9" s="83"/>
      <c r="K9" s="83"/>
      <c r="L9" s="83" t="s">
        <v>32</v>
      </c>
      <c r="M9" s="83"/>
      <c r="N9" s="83"/>
      <c r="O9" s="83"/>
      <c r="P9" s="83" t="s">
        <v>33</v>
      </c>
      <c r="Q9" s="83" t="s">
        <v>34</v>
      </c>
      <c r="R9" s="81" t="s">
        <v>35</v>
      </c>
      <c r="S9" s="82"/>
      <c r="T9" s="83" t="s">
        <v>36</v>
      </c>
      <c r="U9" s="83" t="s">
        <v>37</v>
      </c>
      <c r="V9" s="100"/>
    </row>
    <row r="10" spans="1:35" ht="26.25" customHeight="1" thickBot="1">
      <c r="B10" s="89"/>
      <c r="C10" s="94"/>
      <c r="D10" s="94"/>
      <c r="E10" s="94"/>
      <c r="F10" s="94"/>
      <c r="G10" s="94"/>
      <c r="H10" s="95"/>
      <c r="I10" s="103"/>
      <c r="J10" s="84"/>
      <c r="K10" s="84"/>
      <c r="L10" s="84"/>
      <c r="M10" s="84"/>
      <c r="N10" s="84"/>
      <c r="O10" s="84"/>
      <c r="P10" s="84"/>
      <c r="Q10" s="84"/>
      <c r="R10" s="25" t="s">
        <v>38</v>
      </c>
      <c r="S10" s="26" t="s">
        <v>39</v>
      </c>
      <c r="T10" s="84"/>
      <c r="U10" s="84"/>
      <c r="V10" s="101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>
        <v>20010.7</v>
      </c>
      <c r="S11" s="29">
        <v>20010.7</v>
      </c>
      <c r="T11" s="29">
        <v>2.1</v>
      </c>
      <c r="U11" s="29">
        <f>IF(ISERROR(T11/S11),"N/A",T11/S11*100)</f>
        <v>1.0494385503755491E-2</v>
      </c>
      <c r="V11" s="30" t="s">
        <v>46</v>
      </c>
    </row>
    <row r="12" spans="1:35" ht="18.75" customHeight="1" thickTop="1" thickBot="1">
      <c r="A12" s="27"/>
      <c r="B12" s="120" t="s">
        <v>173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s="62" customFormat="1" ht="18" customHeight="1">
      <c r="A13" s="63"/>
      <c r="B13" s="64" t="s">
        <v>47</v>
      </c>
      <c r="C13" s="64"/>
      <c r="D13" s="65"/>
      <c r="E13" s="64"/>
      <c r="F13" s="64"/>
      <c r="G13" s="64"/>
      <c r="H13" s="64"/>
      <c r="I13" s="66"/>
      <c r="J13" s="57"/>
      <c r="K13" s="66"/>
      <c r="L13" s="57"/>
      <c r="M13" s="66"/>
      <c r="N13" s="57"/>
      <c r="O13" s="66"/>
      <c r="P13" s="57"/>
      <c r="Q13" s="67"/>
      <c r="R13" s="68">
        <v>2</v>
      </c>
      <c r="S13" s="68">
        <v>2</v>
      </c>
      <c r="T13" s="68">
        <v>1</v>
      </c>
      <c r="U13" s="68">
        <f t="shared" ref="U13:U23" si="0">IF(ISERROR(T13/S13),"N/A",T13/S13*100)</f>
        <v>50</v>
      </c>
      <c r="V13" s="64" t="s">
        <v>174</v>
      </c>
    </row>
    <row r="14" spans="1:35" s="62" customFormat="1" ht="18" customHeight="1">
      <c r="A14" s="63"/>
      <c r="B14" s="64" t="s">
        <v>47</v>
      </c>
      <c r="C14" s="64"/>
      <c r="D14" s="65"/>
      <c r="E14" s="64"/>
      <c r="F14" s="64"/>
      <c r="G14" s="64"/>
      <c r="H14" s="64"/>
      <c r="I14" s="66"/>
      <c r="J14" s="57"/>
      <c r="K14" s="66"/>
      <c r="L14" s="57"/>
      <c r="M14" s="66"/>
      <c r="N14" s="57"/>
      <c r="O14" s="66"/>
      <c r="P14" s="57"/>
      <c r="Q14" s="67"/>
      <c r="R14" s="68">
        <v>0</v>
      </c>
      <c r="S14" s="68">
        <v>0</v>
      </c>
      <c r="T14" s="68">
        <v>0</v>
      </c>
      <c r="U14" s="68" t="str">
        <f t="shared" si="0"/>
        <v>N/A</v>
      </c>
      <c r="V14" s="64" t="s">
        <v>175</v>
      </c>
    </row>
    <row r="15" spans="1:35" s="62" customFormat="1" ht="18" customHeight="1">
      <c r="A15" s="63"/>
      <c r="B15" s="64" t="s">
        <v>47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1</v>
      </c>
      <c r="S15" s="68">
        <v>1</v>
      </c>
      <c r="T15" s="68">
        <v>0</v>
      </c>
      <c r="U15" s="68">
        <f t="shared" si="0"/>
        <v>0</v>
      </c>
      <c r="V15" s="64" t="s">
        <v>176</v>
      </c>
    </row>
    <row r="16" spans="1:35" s="62" customFormat="1" ht="18" customHeight="1">
      <c r="A16" s="63"/>
      <c r="B16" s="64" t="s">
        <v>47</v>
      </c>
      <c r="C16" s="64"/>
      <c r="D16" s="65"/>
      <c r="E16" s="64"/>
      <c r="F16" s="64"/>
      <c r="G16" s="64"/>
      <c r="H16" s="64"/>
      <c r="I16" s="66"/>
      <c r="J16" s="57"/>
      <c r="K16" s="66"/>
      <c r="L16" s="57"/>
      <c r="M16" s="66"/>
      <c r="N16" s="57"/>
      <c r="O16" s="66"/>
      <c r="P16" s="57"/>
      <c r="Q16" s="67"/>
      <c r="R16" s="68">
        <v>1</v>
      </c>
      <c r="S16" s="68">
        <v>1</v>
      </c>
      <c r="T16" s="68">
        <v>0</v>
      </c>
      <c r="U16" s="68">
        <f t="shared" si="0"/>
        <v>0</v>
      </c>
      <c r="V16" s="64" t="s">
        <v>177</v>
      </c>
    </row>
    <row r="17" spans="1:22" s="62" customFormat="1" ht="18" customHeight="1">
      <c r="A17" s="63"/>
      <c r="B17" s="64" t="s">
        <v>47</v>
      </c>
      <c r="C17" s="64"/>
      <c r="D17" s="65"/>
      <c r="E17" s="64"/>
      <c r="F17" s="64"/>
      <c r="G17" s="64"/>
      <c r="H17" s="64"/>
      <c r="I17" s="66"/>
      <c r="J17" s="57"/>
      <c r="K17" s="66"/>
      <c r="L17" s="57"/>
      <c r="M17" s="66"/>
      <c r="N17" s="57"/>
      <c r="O17" s="66"/>
      <c r="P17" s="57"/>
      <c r="Q17" s="67"/>
      <c r="R17" s="68">
        <v>100</v>
      </c>
      <c r="S17" s="68">
        <v>100</v>
      </c>
      <c r="T17" s="68">
        <v>20</v>
      </c>
      <c r="U17" s="68">
        <f t="shared" si="0"/>
        <v>20</v>
      </c>
      <c r="V17" s="64" t="s">
        <v>178</v>
      </c>
    </row>
    <row r="18" spans="1:22" s="62" customFormat="1" ht="18" customHeight="1">
      <c r="A18" s="63"/>
      <c r="B18" s="64" t="s">
        <v>47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0</v>
      </c>
      <c r="S18" s="68">
        <v>0</v>
      </c>
      <c r="T18" s="68">
        <v>0</v>
      </c>
      <c r="U18" s="68" t="str">
        <f t="shared" si="0"/>
        <v>N/A</v>
      </c>
      <c r="V18" s="64" t="s">
        <v>179</v>
      </c>
    </row>
    <row r="19" spans="1:22" s="62" customFormat="1" ht="18" customHeight="1">
      <c r="A19" s="63"/>
      <c r="B19" s="64" t="s">
        <v>47</v>
      </c>
      <c r="C19" s="64"/>
      <c r="D19" s="65"/>
      <c r="E19" s="64"/>
      <c r="F19" s="64"/>
      <c r="G19" s="64"/>
      <c r="H19" s="64"/>
      <c r="I19" s="66"/>
      <c r="J19" s="57"/>
      <c r="K19" s="66"/>
      <c r="L19" s="57"/>
      <c r="M19" s="66"/>
      <c r="N19" s="57"/>
      <c r="O19" s="66"/>
      <c r="P19" s="57"/>
      <c r="Q19" s="67"/>
      <c r="R19" s="68">
        <v>3</v>
      </c>
      <c r="S19" s="68">
        <v>3</v>
      </c>
      <c r="T19" s="68">
        <v>0</v>
      </c>
      <c r="U19" s="68">
        <f t="shared" si="0"/>
        <v>0</v>
      </c>
      <c r="V19" s="64" t="s">
        <v>180</v>
      </c>
    </row>
    <row r="20" spans="1:22" s="62" customFormat="1" ht="18" customHeight="1">
      <c r="A20" s="63"/>
      <c r="B20" s="64" t="s">
        <v>47</v>
      </c>
      <c r="C20" s="64"/>
      <c r="D20" s="65"/>
      <c r="E20" s="64"/>
      <c r="F20" s="64"/>
      <c r="G20" s="64"/>
      <c r="H20" s="64"/>
      <c r="I20" s="66"/>
      <c r="J20" s="57"/>
      <c r="K20" s="66"/>
      <c r="L20" s="57"/>
      <c r="M20" s="66"/>
      <c r="N20" s="57"/>
      <c r="O20" s="66"/>
      <c r="P20" s="57"/>
      <c r="Q20" s="67"/>
      <c r="R20" s="68">
        <v>0</v>
      </c>
      <c r="S20" s="68">
        <v>0</v>
      </c>
      <c r="T20" s="68">
        <v>0</v>
      </c>
      <c r="U20" s="68" t="str">
        <f t="shared" si="0"/>
        <v>N/A</v>
      </c>
      <c r="V20" s="64" t="s">
        <v>181</v>
      </c>
    </row>
    <row r="21" spans="1:22" s="62" customFormat="1" ht="18" customHeight="1">
      <c r="A21" s="63"/>
      <c r="B21" s="64" t="s">
        <v>47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0</v>
      </c>
      <c r="S21" s="68">
        <v>0</v>
      </c>
      <c r="T21" s="68">
        <v>0</v>
      </c>
      <c r="U21" s="68" t="str">
        <f t="shared" si="0"/>
        <v>N/A</v>
      </c>
      <c r="V21" s="64" t="s">
        <v>182</v>
      </c>
    </row>
    <row r="22" spans="1:22" s="62" customFormat="1" ht="18" customHeight="1" thickBot="1">
      <c r="A22" s="63"/>
      <c r="B22" s="64" t="s">
        <v>47</v>
      </c>
      <c r="C22" s="64"/>
      <c r="D22" s="65"/>
      <c r="E22" s="64"/>
      <c r="F22" s="64"/>
      <c r="G22" s="64"/>
      <c r="H22" s="64"/>
      <c r="I22" s="66"/>
      <c r="J22" s="57"/>
      <c r="K22" s="66"/>
      <c r="L22" s="57"/>
      <c r="M22" s="66"/>
      <c r="N22" s="57"/>
      <c r="O22" s="66"/>
      <c r="P22" s="57"/>
      <c r="Q22" s="67"/>
      <c r="R22" s="68">
        <v>200000</v>
      </c>
      <c r="S22" s="68">
        <v>200000</v>
      </c>
      <c r="T22" s="68">
        <v>0</v>
      </c>
      <c r="U22" s="68">
        <f t="shared" si="0"/>
        <v>0</v>
      </c>
      <c r="V22" s="64" t="s">
        <v>183</v>
      </c>
    </row>
    <row r="23" spans="1:22" ht="75" customHeight="1" thickTop="1" thickBot="1">
      <c r="A23" s="27"/>
      <c r="B23" s="28" t="s">
        <v>40</v>
      </c>
      <c r="C23" s="104" t="s">
        <v>47</v>
      </c>
      <c r="D23" s="104"/>
      <c r="E23" s="104"/>
      <c r="F23" s="104"/>
      <c r="G23" s="104"/>
      <c r="H23" s="104"/>
      <c r="I23" s="104" t="s">
        <v>48</v>
      </c>
      <c r="J23" s="104"/>
      <c r="K23" s="104"/>
      <c r="L23" s="104" t="s">
        <v>49</v>
      </c>
      <c r="M23" s="104"/>
      <c r="N23" s="104"/>
      <c r="O23" s="104"/>
      <c r="P23" s="29" t="s">
        <v>44</v>
      </c>
      <c r="Q23" s="29" t="s">
        <v>45</v>
      </c>
      <c r="R23" s="29">
        <v>50014.3</v>
      </c>
      <c r="S23" s="29">
        <v>55571.333333333336</v>
      </c>
      <c r="T23" s="29">
        <v>1.1111111111111112</v>
      </c>
      <c r="U23" s="29">
        <f t="shared" si="0"/>
        <v>1.9994321612662003E-3</v>
      </c>
      <c r="V23" s="30" t="s">
        <v>46</v>
      </c>
    </row>
    <row r="24" spans="1:22" ht="18.75" customHeight="1" thickTop="1" thickBot="1">
      <c r="A24" s="27"/>
      <c r="B24" s="120" t="s">
        <v>173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</row>
    <row r="25" spans="1:22" s="62" customFormat="1" ht="18" customHeight="1">
      <c r="A25" s="63"/>
      <c r="B25" s="64" t="s">
        <v>47</v>
      </c>
      <c r="C25" s="64"/>
      <c r="D25" s="65"/>
      <c r="E25" s="64"/>
      <c r="F25" s="64"/>
      <c r="G25" s="64"/>
      <c r="H25" s="64"/>
      <c r="I25" s="66"/>
      <c r="J25" s="57"/>
      <c r="K25" s="66"/>
      <c r="L25" s="57"/>
      <c r="M25" s="66"/>
      <c r="N25" s="57"/>
      <c r="O25" s="66"/>
      <c r="P25" s="57"/>
      <c r="Q25" s="67"/>
      <c r="R25" s="68">
        <v>18</v>
      </c>
      <c r="S25" s="68">
        <v>18</v>
      </c>
      <c r="T25" s="68">
        <v>8</v>
      </c>
      <c r="U25" s="68">
        <f t="shared" ref="U25:U40" si="1">IF(ISERROR(T25/S25),"N/A",T25/S25*100)</f>
        <v>44.444444444444443</v>
      </c>
      <c r="V25" s="64" t="s">
        <v>174</v>
      </c>
    </row>
    <row r="26" spans="1:22" s="62" customFormat="1" ht="18" customHeight="1">
      <c r="A26" s="63"/>
      <c r="B26" s="64" t="s">
        <v>47</v>
      </c>
      <c r="C26" s="64"/>
      <c r="D26" s="65"/>
      <c r="E26" s="64"/>
      <c r="F26" s="64"/>
      <c r="G26" s="64"/>
      <c r="H26" s="64"/>
      <c r="I26" s="66"/>
      <c r="J26" s="57"/>
      <c r="K26" s="66"/>
      <c r="L26" s="57"/>
      <c r="M26" s="66"/>
      <c r="N26" s="57"/>
      <c r="O26" s="66"/>
      <c r="P26" s="57"/>
      <c r="Q26" s="67"/>
      <c r="R26" s="68">
        <v>500000</v>
      </c>
      <c r="S26" s="68">
        <v>500000</v>
      </c>
      <c r="T26" s="68">
        <v>0</v>
      </c>
      <c r="U26" s="68">
        <f t="shared" si="1"/>
        <v>0</v>
      </c>
      <c r="V26" s="64" t="s">
        <v>183</v>
      </c>
    </row>
    <row r="27" spans="1:22" s="62" customFormat="1" ht="18" customHeight="1">
      <c r="A27" s="63"/>
      <c r="B27" s="64" t="s">
        <v>47</v>
      </c>
      <c r="C27" s="64"/>
      <c r="D27" s="65"/>
      <c r="E27" s="64"/>
      <c r="F27" s="64"/>
      <c r="G27" s="64"/>
      <c r="H27" s="64"/>
      <c r="I27" s="66"/>
      <c r="J27" s="57"/>
      <c r="K27" s="66"/>
      <c r="L27" s="57"/>
      <c r="M27" s="66"/>
      <c r="N27" s="57"/>
      <c r="O27" s="66"/>
      <c r="P27" s="57"/>
      <c r="Q27" s="67"/>
      <c r="R27" s="68">
        <v>4</v>
      </c>
      <c r="S27" s="68">
        <v>4</v>
      </c>
      <c r="T27" s="68">
        <v>0</v>
      </c>
      <c r="U27" s="68">
        <f t="shared" si="1"/>
        <v>0</v>
      </c>
      <c r="V27" s="64" t="s">
        <v>180</v>
      </c>
    </row>
    <row r="28" spans="1:22" s="62" customFormat="1" ht="18" customHeight="1">
      <c r="A28" s="63"/>
      <c r="B28" s="64" t="s">
        <v>47</v>
      </c>
      <c r="C28" s="64"/>
      <c r="D28" s="65"/>
      <c r="E28" s="64"/>
      <c r="F28" s="64"/>
      <c r="G28" s="64"/>
      <c r="H28" s="64"/>
      <c r="I28" s="66"/>
      <c r="J28" s="57"/>
      <c r="K28" s="66"/>
      <c r="L28" s="57"/>
      <c r="M28" s="66"/>
      <c r="N28" s="57"/>
      <c r="O28" s="66"/>
      <c r="P28" s="57"/>
      <c r="Q28" s="67"/>
      <c r="R28" s="68">
        <v>0</v>
      </c>
      <c r="S28" s="68">
        <v>0</v>
      </c>
      <c r="T28" s="68">
        <v>0</v>
      </c>
      <c r="U28" s="68" t="str">
        <f t="shared" si="1"/>
        <v>N/A</v>
      </c>
      <c r="V28" s="64" t="s">
        <v>175</v>
      </c>
    </row>
    <row r="29" spans="1:22" s="62" customFormat="1" ht="18" customHeight="1">
      <c r="A29" s="63"/>
      <c r="B29" s="64" t="s">
        <v>47</v>
      </c>
      <c r="C29" s="64"/>
      <c r="D29" s="65"/>
      <c r="E29" s="64"/>
      <c r="F29" s="64"/>
      <c r="G29" s="64"/>
      <c r="H29" s="64"/>
      <c r="I29" s="66"/>
      <c r="J29" s="57"/>
      <c r="K29" s="66"/>
      <c r="L29" s="57"/>
      <c r="M29" s="66"/>
      <c r="N29" s="57"/>
      <c r="O29" s="66"/>
      <c r="P29" s="57"/>
      <c r="Q29" s="67"/>
      <c r="R29" s="68">
        <v>1</v>
      </c>
      <c r="S29" s="68">
        <v>1</v>
      </c>
      <c r="T29" s="68">
        <v>1</v>
      </c>
      <c r="U29" s="68">
        <f t="shared" si="1"/>
        <v>100</v>
      </c>
      <c r="V29" s="64" t="s">
        <v>182</v>
      </c>
    </row>
    <row r="30" spans="1:22" s="62" customFormat="1" ht="18" customHeight="1">
      <c r="A30" s="63"/>
      <c r="B30" s="64" t="s">
        <v>47</v>
      </c>
      <c r="C30" s="64"/>
      <c r="D30" s="65"/>
      <c r="E30" s="64"/>
      <c r="F30" s="64"/>
      <c r="G30" s="64"/>
      <c r="H30" s="64"/>
      <c r="I30" s="66"/>
      <c r="J30" s="57"/>
      <c r="K30" s="66"/>
      <c r="L30" s="57"/>
      <c r="M30" s="66"/>
      <c r="N30" s="57"/>
      <c r="O30" s="66"/>
      <c r="P30" s="57"/>
      <c r="Q30" s="67"/>
      <c r="R30" s="68">
        <v>2</v>
      </c>
      <c r="S30" s="68">
        <v>2</v>
      </c>
      <c r="T30" s="68">
        <v>0</v>
      </c>
      <c r="U30" s="68">
        <f t="shared" si="1"/>
        <v>0</v>
      </c>
      <c r="V30" s="64" t="s">
        <v>176</v>
      </c>
    </row>
    <row r="31" spans="1:22" s="62" customFormat="1" ht="18" customHeight="1">
      <c r="A31" s="63"/>
      <c r="B31" s="64" t="s">
        <v>47</v>
      </c>
      <c r="C31" s="64"/>
      <c r="D31" s="65"/>
      <c r="E31" s="64"/>
      <c r="F31" s="64"/>
      <c r="G31" s="64"/>
      <c r="H31" s="64"/>
      <c r="I31" s="66"/>
      <c r="J31" s="57"/>
      <c r="K31" s="66"/>
      <c r="L31" s="57"/>
      <c r="M31" s="66"/>
      <c r="N31" s="57"/>
      <c r="O31" s="66"/>
      <c r="P31" s="57"/>
      <c r="Q31" s="67"/>
      <c r="R31" s="68">
        <v>0</v>
      </c>
      <c r="S31" s="68">
        <v>0</v>
      </c>
      <c r="T31" s="68">
        <v>0</v>
      </c>
      <c r="U31" s="68" t="str">
        <f t="shared" si="1"/>
        <v>N/A</v>
      </c>
      <c r="V31" s="64" t="s">
        <v>181</v>
      </c>
    </row>
    <row r="32" spans="1:22" s="62" customFormat="1" ht="18" customHeight="1">
      <c r="A32" s="63"/>
      <c r="B32" s="64" t="s">
        <v>47</v>
      </c>
      <c r="C32" s="64"/>
      <c r="D32" s="65"/>
      <c r="E32" s="64"/>
      <c r="F32" s="64"/>
      <c r="G32" s="64"/>
      <c r="H32" s="64"/>
      <c r="I32" s="66"/>
      <c r="J32" s="57"/>
      <c r="K32" s="66"/>
      <c r="L32" s="57"/>
      <c r="M32" s="66"/>
      <c r="N32" s="57"/>
      <c r="O32" s="66"/>
      <c r="P32" s="57"/>
      <c r="Q32" s="67"/>
      <c r="R32" s="68">
        <v>117</v>
      </c>
      <c r="S32" s="68">
        <v>117</v>
      </c>
      <c r="T32" s="68">
        <v>1</v>
      </c>
      <c r="U32" s="68">
        <f t="shared" si="1"/>
        <v>0.85470085470085477</v>
      </c>
      <c r="V32" s="64" t="s">
        <v>179</v>
      </c>
    </row>
    <row r="33" spans="1:22" s="62" customFormat="1" ht="18" customHeight="1">
      <c r="A33" s="63"/>
      <c r="B33" s="64" t="s">
        <v>47</v>
      </c>
      <c r="C33" s="64"/>
      <c r="D33" s="65"/>
      <c r="E33" s="64"/>
      <c r="F33" s="64"/>
      <c r="G33" s="64"/>
      <c r="H33" s="64"/>
      <c r="I33" s="66"/>
      <c r="J33" s="57"/>
      <c r="K33" s="66"/>
      <c r="L33" s="57"/>
      <c r="M33" s="66"/>
      <c r="N33" s="57"/>
      <c r="O33" s="66"/>
      <c r="P33" s="57"/>
      <c r="Q33" s="67"/>
      <c r="R33" s="68">
        <v>0</v>
      </c>
      <c r="S33" s="68">
        <v>0</v>
      </c>
      <c r="T33" s="68">
        <v>0</v>
      </c>
      <c r="U33" s="68" t="str">
        <f t="shared" si="1"/>
        <v>N/A</v>
      </c>
      <c r="V33" s="64" t="s">
        <v>177</v>
      </c>
    </row>
    <row r="34" spans="1:22" s="62" customFormat="1" ht="18" customHeight="1" thickBot="1">
      <c r="A34" s="63"/>
      <c r="B34" s="64" t="s">
        <v>47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1</v>
      </c>
      <c r="S34" s="68">
        <v>0</v>
      </c>
      <c r="T34" s="68">
        <v>0</v>
      </c>
      <c r="U34" s="68" t="str">
        <f t="shared" si="1"/>
        <v>N/A</v>
      </c>
      <c r="V34" s="64" t="s">
        <v>184</v>
      </c>
    </row>
    <row r="35" spans="1:22" ht="75" customHeight="1" thickTop="1" thickBot="1">
      <c r="A35" s="27"/>
      <c r="B35" s="28" t="s">
        <v>50</v>
      </c>
      <c r="C35" s="104" t="s">
        <v>51</v>
      </c>
      <c r="D35" s="104"/>
      <c r="E35" s="104"/>
      <c r="F35" s="104"/>
      <c r="G35" s="104"/>
      <c r="H35" s="104"/>
      <c r="I35" s="104" t="s">
        <v>52</v>
      </c>
      <c r="J35" s="104"/>
      <c r="K35" s="104"/>
      <c r="L35" s="104" t="s">
        <v>53</v>
      </c>
      <c r="M35" s="104"/>
      <c r="N35" s="104"/>
      <c r="O35" s="104"/>
      <c r="P35" s="29" t="s">
        <v>54</v>
      </c>
      <c r="Q35" s="29" t="s">
        <v>55</v>
      </c>
      <c r="R35" s="29">
        <v>93.14</v>
      </c>
      <c r="S35" s="29" t="s">
        <v>56</v>
      </c>
      <c r="T35" s="29" t="s">
        <v>56</v>
      </c>
      <c r="U35" s="29" t="str">
        <f t="shared" si="1"/>
        <v>N/A</v>
      </c>
      <c r="V35" s="30" t="s">
        <v>57</v>
      </c>
    </row>
    <row r="36" spans="1:22" ht="75" customHeight="1" thickTop="1" thickBot="1">
      <c r="A36" s="27"/>
      <c r="B36" s="28" t="s">
        <v>50</v>
      </c>
      <c r="C36" s="104" t="s">
        <v>47</v>
      </c>
      <c r="D36" s="104"/>
      <c r="E36" s="104"/>
      <c r="F36" s="104"/>
      <c r="G36" s="104"/>
      <c r="H36" s="104"/>
      <c r="I36" s="104" t="s">
        <v>58</v>
      </c>
      <c r="J36" s="104"/>
      <c r="K36" s="104"/>
      <c r="L36" s="104" t="s">
        <v>59</v>
      </c>
      <c r="M36" s="104"/>
      <c r="N36" s="104"/>
      <c r="O36" s="104"/>
      <c r="P36" s="29" t="s">
        <v>54</v>
      </c>
      <c r="Q36" s="29" t="s">
        <v>60</v>
      </c>
      <c r="R36" s="29" t="s">
        <v>56</v>
      </c>
      <c r="S36" s="29" t="s">
        <v>56</v>
      </c>
      <c r="T36" s="29" t="s">
        <v>56</v>
      </c>
      <c r="U36" s="29" t="str">
        <f t="shared" si="1"/>
        <v>N/A</v>
      </c>
      <c r="V36" s="30" t="s">
        <v>57</v>
      </c>
    </row>
    <row r="37" spans="1:22" ht="75" customHeight="1" thickTop="1" thickBot="1">
      <c r="A37" s="27"/>
      <c r="B37" s="28" t="s">
        <v>40</v>
      </c>
      <c r="C37" s="104" t="s">
        <v>61</v>
      </c>
      <c r="D37" s="104"/>
      <c r="E37" s="104"/>
      <c r="F37" s="104"/>
      <c r="G37" s="104"/>
      <c r="H37" s="104"/>
      <c r="I37" s="104" t="s">
        <v>62</v>
      </c>
      <c r="J37" s="104"/>
      <c r="K37" s="104"/>
      <c r="L37" s="104" t="s">
        <v>63</v>
      </c>
      <c r="M37" s="104"/>
      <c r="N37" s="104"/>
      <c r="O37" s="104"/>
      <c r="P37" s="29" t="s">
        <v>54</v>
      </c>
      <c r="Q37" s="29" t="s">
        <v>45</v>
      </c>
      <c r="R37" s="29">
        <v>100</v>
      </c>
      <c r="S37" s="29">
        <v>4.4000000000000004</v>
      </c>
      <c r="T37" s="29" t="s">
        <v>56</v>
      </c>
      <c r="U37" s="29" t="str">
        <f t="shared" si="1"/>
        <v>N/A</v>
      </c>
      <c r="V37" s="30" t="s">
        <v>57</v>
      </c>
    </row>
    <row r="38" spans="1:22" ht="75" customHeight="1" thickTop="1" thickBot="1">
      <c r="A38" s="27"/>
      <c r="B38" s="28" t="s">
        <v>64</v>
      </c>
      <c r="C38" s="104" t="s">
        <v>65</v>
      </c>
      <c r="D38" s="104"/>
      <c r="E38" s="104"/>
      <c r="F38" s="104"/>
      <c r="G38" s="104"/>
      <c r="H38" s="104"/>
      <c r="I38" s="104" t="s">
        <v>66</v>
      </c>
      <c r="J38" s="104"/>
      <c r="K38" s="104"/>
      <c r="L38" s="104" t="s">
        <v>67</v>
      </c>
      <c r="M38" s="104"/>
      <c r="N38" s="104"/>
      <c r="O38" s="104"/>
      <c r="P38" s="29" t="s">
        <v>54</v>
      </c>
      <c r="Q38" s="29" t="s">
        <v>68</v>
      </c>
      <c r="R38" s="29">
        <v>6.54</v>
      </c>
      <c r="S38" s="29" t="s">
        <v>56</v>
      </c>
      <c r="T38" s="29" t="s">
        <v>56</v>
      </c>
      <c r="U38" s="29" t="str">
        <f t="shared" si="1"/>
        <v>N/A</v>
      </c>
      <c r="V38" s="30" t="s">
        <v>57</v>
      </c>
    </row>
    <row r="39" spans="1:22" ht="75" customHeight="1" thickTop="1" thickBot="1">
      <c r="A39" s="27"/>
      <c r="B39" s="28" t="s">
        <v>40</v>
      </c>
      <c r="C39" s="104" t="s">
        <v>69</v>
      </c>
      <c r="D39" s="104"/>
      <c r="E39" s="104"/>
      <c r="F39" s="104"/>
      <c r="G39" s="104"/>
      <c r="H39" s="104"/>
      <c r="I39" s="104" t="s">
        <v>70</v>
      </c>
      <c r="J39" s="104"/>
      <c r="K39" s="104"/>
      <c r="L39" s="104" t="s">
        <v>71</v>
      </c>
      <c r="M39" s="104"/>
      <c r="N39" s="104"/>
      <c r="O39" s="104"/>
      <c r="P39" s="29" t="s">
        <v>54</v>
      </c>
      <c r="Q39" s="29" t="s">
        <v>68</v>
      </c>
      <c r="R39" s="29">
        <v>100</v>
      </c>
      <c r="S39" s="29" t="s">
        <v>56</v>
      </c>
      <c r="T39" s="29" t="s">
        <v>56</v>
      </c>
      <c r="U39" s="29" t="str">
        <f t="shared" si="1"/>
        <v>N/A</v>
      </c>
      <c r="V39" s="30" t="s">
        <v>57</v>
      </c>
    </row>
    <row r="40" spans="1:22" ht="75" customHeight="1" thickTop="1" thickBot="1">
      <c r="A40" s="27"/>
      <c r="B40" s="28" t="s">
        <v>47</v>
      </c>
      <c r="C40" s="104" t="s">
        <v>72</v>
      </c>
      <c r="D40" s="104"/>
      <c r="E40" s="104"/>
      <c r="F40" s="104"/>
      <c r="G40" s="104"/>
      <c r="H40" s="104"/>
      <c r="I40" s="104" t="s">
        <v>73</v>
      </c>
      <c r="J40" s="104"/>
      <c r="K40" s="104"/>
      <c r="L40" s="104" t="s">
        <v>74</v>
      </c>
      <c r="M40" s="104"/>
      <c r="N40" s="104"/>
      <c r="O40" s="104"/>
      <c r="P40" s="29" t="s">
        <v>44</v>
      </c>
      <c r="Q40" s="29" t="s">
        <v>45</v>
      </c>
      <c r="R40" s="29">
        <v>25</v>
      </c>
      <c r="S40" s="29">
        <v>25</v>
      </c>
      <c r="T40" s="29" t="s">
        <v>56</v>
      </c>
      <c r="U40" s="29" t="str">
        <f t="shared" si="1"/>
        <v>N/A</v>
      </c>
      <c r="V40" s="30" t="s">
        <v>75</v>
      </c>
    </row>
    <row r="41" spans="1:22" ht="18.75" customHeight="1" thickTop="1" thickBot="1">
      <c r="A41" s="27"/>
      <c r="B41" s="120" t="s">
        <v>173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</row>
    <row r="42" spans="1:22" s="62" customFormat="1" ht="18" customHeight="1" thickBot="1">
      <c r="A42" s="63"/>
      <c r="B42" s="64" t="s">
        <v>47</v>
      </c>
      <c r="C42" s="64"/>
      <c r="D42" s="65"/>
      <c r="E42" s="64"/>
      <c r="F42" s="64"/>
      <c r="G42" s="64"/>
      <c r="H42" s="64"/>
      <c r="I42" s="66"/>
      <c r="J42" s="57"/>
      <c r="K42" s="66"/>
      <c r="L42" s="57"/>
      <c r="M42" s="66"/>
      <c r="N42" s="57"/>
      <c r="O42" s="66"/>
      <c r="P42" s="57"/>
      <c r="Q42" s="67"/>
      <c r="R42" s="68">
        <v>25</v>
      </c>
      <c r="S42" s="68">
        <v>25</v>
      </c>
      <c r="T42" s="68" t="s">
        <v>47</v>
      </c>
      <c r="U42" s="68" t="str">
        <f t="shared" ref="U42:U53" si="2">IF(ISERROR(T42/S42),"N/A",T42/S42*100)</f>
        <v>N/A</v>
      </c>
      <c r="V42" s="64" t="s">
        <v>185</v>
      </c>
    </row>
    <row r="43" spans="1:22" ht="75" customHeight="1" thickTop="1" thickBot="1">
      <c r="A43" s="27"/>
      <c r="B43" s="28" t="s">
        <v>64</v>
      </c>
      <c r="C43" s="104" t="s">
        <v>76</v>
      </c>
      <c r="D43" s="104"/>
      <c r="E43" s="104"/>
      <c r="F43" s="104"/>
      <c r="G43" s="104"/>
      <c r="H43" s="104"/>
      <c r="I43" s="104" t="s">
        <v>77</v>
      </c>
      <c r="J43" s="104"/>
      <c r="K43" s="104"/>
      <c r="L43" s="104" t="s">
        <v>78</v>
      </c>
      <c r="M43" s="104"/>
      <c r="N43" s="104"/>
      <c r="O43" s="104"/>
      <c r="P43" s="29" t="s">
        <v>54</v>
      </c>
      <c r="Q43" s="29" t="s">
        <v>68</v>
      </c>
      <c r="R43" s="29">
        <v>35.18</v>
      </c>
      <c r="S43" s="29" t="s">
        <v>56</v>
      </c>
      <c r="T43" s="29" t="s">
        <v>56</v>
      </c>
      <c r="U43" s="29" t="str">
        <f t="shared" si="2"/>
        <v>N/A</v>
      </c>
      <c r="V43" s="30" t="s">
        <v>57</v>
      </c>
    </row>
    <row r="44" spans="1:22" ht="75" customHeight="1" thickTop="1" thickBot="1">
      <c r="A44" s="27"/>
      <c r="B44" s="28" t="s">
        <v>64</v>
      </c>
      <c r="C44" s="104" t="s">
        <v>47</v>
      </c>
      <c r="D44" s="104"/>
      <c r="E44" s="104"/>
      <c r="F44" s="104"/>
      <c r="G44" s="104"/>
      <c r="H44" s="104"/>
      <c r="I44" s="104" t="s">
        <v>79</v>
      </c>
      <c r="J44" s="104"/>
      <c r="K44" s="104"/>
      <c r="L44" s="104" t="s">
        <v>80</v>
      </c>
      <c r="M44" s="104"/>
      <c r="N44" s="104"/>
      <c r="O44" s="104"/>
      <c r="P44" s="29" t="s">
        <v>54</v>
      </c>
      <c r="Q44" s="29" t="s">
        <v>68</v>
      </c>
      <c r="R44" s="29">
        <v>21.07</v>
      </c>
      <c r="S44" s="29" t="s">
        <v>56</v>
      </c>
      <c r="T44" s="29" t="s">
        <v>56</v>
      </c>
      <c r="U44" s="29" t="str">
        <f t="shared" si="2"/>
        <v>N/A</v>
      </c>
      <c r="V44" s="30" t="s">
        <v>57</v>
      </c>
    </row>
    <row r="45" spans="1:22" ht="75" customHeight="1" thickTop="1" thickBot="1">
      <c r="A45" s="27"/>
      <c r="B45" s="28" t="s">
        <v>47</v>
      </c>
      <c r="C45" s="104" t="s">
        <v>81</v>
      </c>
      <c r="D45" s="104"/>
      <c r="E45" s="104"/>
      <c r="F45" s="104"/>
      <c r="G45" s="104"/>
      <c r="H45" s="104"/>
      <c r="I45" s="104" t="s">
        <v>82</v>
      </c>
      <c r="J45" s="104"/>
      <c r="K45" s="104"/>
      <c r="L45" s="104" t="s">
        <v>83</v>
      </c>
      <c r="M45" s="104"/>
      <c r="N45" s="104"/>
      <c r="O45" s="104"/>
      <c r="P45" s="29" t="s">
        <v>54</v>
      </c>
      <c r="Q45" s="29" t="s">
        <v>68</v>
      </c>
      <c r="R45" s="29">
        <v>2.02</v>
      </c>
      <c r="S45" s="29" t="s">
        <v>56</v>
      </c>
      <c r="T45" s="29" t="s">
        <v>56</v>
      </c>
      <c r="U45" s="29" t="str">
        <f t="shared" si="2"/>
        <v>N/A</v>
      </c>
      <c r="V45" s="30" t="s">
        <v>57</v>
      </c>
    </row>
    <row r="46" spans="1:22" ht="75" customHeight="1" thickTop="1" thickBot="1">
      <c r="A46" s="27"/>
      <c r="B46" s="28" t="s">
        <v>47</v>
      </c>
      <c r="C46" s="104" t="s">
        <v>84</v>
      </c>
      <c r="D46" s="104"/>
      <c r="E46" s="104"/>
      <c r="F46" s="104"/>
      <c r="G46" s="104"/>
      <c r="H46" s="104"/>
      <c r="I46" s="104" t="s">
        <v>85</v>
      </c>
      <c r="J46" s="104"/>
      <c r="K46" s="104"/>
      <c r="L46" s="104" t="s">
        <v>86</v>
      </c>
      <c r="M46" s="104"/>
      <c r="N46" s="104"/>
      <c r="O46" s="104"/>
      <c r="P46" s="29" t="s">
        <v>54</v>
      </c>
      <c r="Q46" s="29" t="s">
        <v>68</v>
      </c>
      <c r="R46" s="29">
        <v>0</v>
      </c>
      <c r="S46" s="29" t="s">
        <v>56</v>
      </c>
      <c r="T46" s="29" t="s">
        <v>56</v>
      </c>
      <c r="U46" s="29" t="str">
        <f t="shared" si="2"/>
        <v>N/A</v>
      </c>
      <c r="V46" s="30" t="s">
        <v>57</v>
      </c>
    </row>
    <row r="47" spans="1:22" ht="75" customHeight="1" thickTop="1" thickBot="1">
      <c r="A47" s="27"/>
      <c r="B47" s="28" t="s">
        <v>47</v>
      </c>
      <c r="C47" s="104" t="s">
        <v>47</v>
      </c>
      <c r="D47" s="104"/>
      <c r="E47" s="104"/>
      <c r="F47" s="104"/>
      <c r="G47" s="104"/>
      <c r="H47" s="104"/>
      <c r="I47" s="104" t="s">
        <v>87</v>
      </c>
      <c r="J47" s="104"/>
      <c r="K47" s="104"/>
      <c r="L47" s="104" t="s">
        <v>88</v>
      </c>
      <c r="M47" s="104"/>
      <c r="N47" s="104"/>
      <c r="O47" s="104"/>
      <c r="P47" s="29" t="s">
        <v>54</v>
      </c>
      <c r="Q47" s="29" t="s">
        <v>68</v>
      </c>
      <c r="R47" s="29">
        <v>15.53</v>
      </c>
      <c r="S47" s="29" t="s">
        <v>56</v>
      </c>
      <c r="T47" s="29" t="s">
        <v>56</v>
      </c>
      <c r="U47" s="29" t="str">
        <f t="shared" si="2"/>
        <v>N/A</v>
      </c>
      <c r="V47" s="30" t="s">
        <v>57</v>
      </c>
    </row>
    <row r="48" spans="1:22" ht="75" customHeight="1" thickTop="1" thickBot="1">
      <c r="A48" s="27"/>
      <c r="B48" s="28" t="s">
        <v>47</v>
      </c>
      <c r="C48" s="104" t="s">
        <v>89</v>
      </c>
      <c r="D48" s="104"/>
      <c r="E48" s="104"/>
      <c r="F48" s="104"/>
      <c r="G48" s="104"/>
      <c r="H48" s="104"/>
      <c r="I48" s="104" t="s">
        <v>90</v>
      </c>
      <c r="J48" s="104"/>
      <c r="K48" s="104"/>
      <c r="L48" s="104" t="s">
        <v>91</v>
      </c>
      <c r="M48" s="104"/>
      <c r="N48" s="104"/>
      <c r="O48" s="104"/>
      <c r="P48" s="29" t="s">
        <v>54</v>
      </c>
      <c r="Q48" s="29" t="s">
        <v>68</v>
      </c>
      <c r="R48" s="29">
        <v>1.69</v>
      </c>
      <c r="S48" s="29" t="s">
        <v>56</v>
      </c>
      <c r="T48" s="29" t="s">
        <v>56</v>
      </c>
      <c r="U48" s="29" t="str">
        <f t="shared" si="2"/>
        <v>N/A</v>
      </c>
      <c r="V48" s="30" t="s">
        <v>57</v>
      </c>
    </row>
    <row r="49" spans="1:22" ht="75" customHeight="1" thickTop="1" thickBot="1">
      <c r="A49" s="27"/>
      <c r="B49" s="28" t="s">
        <v>47</v>
      </c>
      <c r="C49" s="104" t="s">
        <v>92</v>
      </c>
      <c r="D49" s="104"/>
      <c r="E49" s="104"/>
      <c r="F49" s="104"/>
      <c r="G49" s="104"/>
      <c r="H49" s="104"/>
      <c r="I49" s="104" t="s">
        <v>93</v>
      </c>
      <c r="J49" s="104"/>
      <c r="K49" s="104"/>
      <c r="L49" s="104" t="s">
        <v>94</v>
      </c>
      <c r="M49" s="104"/>
      <c r="N49" s="104"/>
      <c r="O49" s="104"/>
      <c r="P49" s="29" t="s">
        <v>54</v>
      </c>
      <c r="Q49" s="29" t="s">
        <v>68</v>
      </c>
      <c r="R49" s="29">
        <v>14.15</v>
      </c>
      <c r="S49" s="29" t="s">
        <v>56</v>
      </c>
      <c r="T49" s="29" t="s">
        <v>56</v>
      </c>
      <c r="U49" s="29" t="str">
        <f t="shared" si="2"/>
        <v>N/A</v>
      </c>
      <c r="V49" s="30" t="s">
        <v>57</v>
      </c>
    </row>
    <row r="50" spans="1:22" ht="75" customHeight="1" thickTop="1" thickBot="1">
      <c r="A50" s="27"/>
      <c r="B50" s="28" t="s">
        <v>47</v>
      </c>
      <c r="C50" s="104" t="s">
        <v>47</v>
      </c>
      <c r="D50" s="104"/>
      <c r="E50" s="104"/>
      <c r="F50" s="104"/>
      <c r="G50" s="104"/>
      <c r="H50" s="104"/>
      <c r="I50" s="104" t="s">
        <v>95</v>
      </c>
      <c r="J50" s="104"/>
      <c r="K50" s="104"/>
      <c r="L50" s="104" t="s">
        <v>96</v>
      </c>
      <c r="M50" s="104"/>
      <c r="N50" s="104"/>
      <c r="O50" s="104"/>
      <c r="P50" s="29" t="s">
        <v>54</v>
      </c>
      <c r="Q50" s="29" t="s">
        <v>68</v>
      </c>
      <c r="R50" s="29">
        <v>2.06</v>
      </c>
      <c r="S50" s="29" t="s">
        <v>56</v>
      </c>
      <c r="T50" s="29" t="s">
        <v>56</v>
      </c>
      <c r="U50" s="29" t="str">
        <f t="shared" si="2"/>
        <v>N/A</v>
      </c>
      <c r="V50" s="30" t="s">
        <v>57</v>
      </c>
    </row>
    <row r="51" spans="1:22" ht="75" customHeight="1" thickTop="1" thickBot="1">
      <c r="A51" s="27"/>
      <c r="B51" s="28" t="s">
        <v>97</v>
      </c>
      <c r="C51" s="104" t="s">
        <v>98</v>
      </c>
      <c r="D51" s="104"/>
      <c r="E51" s="104"/>
      <c r="F51" s="104"/>
      <c r="G51" s="104"/>
      <c r="H51" s="104"/>
      <c r="I51" s="104" t="s">
        <v>99</v>
      </c>
      <c r="J51" s="104"/>
      <c r="K51" s="104"/>
      <c r="L51" s="104" t="s">
        <v>100</v>
      </c>
      <c r="M51" s="104"/>
      <c r="N51" s="104"/>
      <c r="O51" s="104"/>
      <c r="P51" s="29" t="s">
        <v>54</v>
      </c>
      <c r="Q51" s="29" t="s">
        <v>55</v>
      </c>
      <c r="R51" s="29">
        <v>70</v>
      </c>
      <c r="S51" s="29" t="s">
        <v>56</v>
      </c>
      <c r="T51" s="29" t="s">
        <v>56</v>
      </c>
      <c r="U51" s="29" t="str">
        <f t="shared" si="2"/>
        <v>N/A</v>
      </c>
      <c r="V51" s="30" t="s">
        <v>57</v>
      </c>
    </row>
    <row r="52" spans="1:22" ht="75" customHeight="1" thickTop="1" thickBot="1">
      <c r="A52" s="27"/>
      <c r="B52" s="28" t="s">
        <v>97</v>
      </c>
      <c r="C52" s="104" t="s">
        <v>47</v>
      </c>
      <c r="D52" s="104"/>
      <c r="E52" s="104"/>
      <c r="F52" s="104"/>
      <c r="G52" s="104"/>
      <c r="H52" s="104"/>
      <c r="I52" s="104" t="s">
        <v>101</v>
      </c>
      <c r="J52" s="104"/>
      <c r="K52" s="104"/>
      <c r="L52" s="104" t="s">
        <v>102</v>
      </c>
      <c r="M52" s="104"/>
      <c r="N52" s="104"/>
      <c r="O52" s="104"/>
      <c r="P52" s="29" t="s">
        <v>54</v>
      </c>
      <c r="Q52" s="29" t="s">
        <v>55</v>
      </c>
      <c r="R52" s="29">
        <v>90</v>
      </c>
      <c r="S52" s="29" t="s">
        <v>56</v>
      </c>
      <c r="T52" s="29" t="s">
        <v>56</v>
      </c>
      <c r="U52" s="29" t="str">
        <f t="shared" si="2"/>
        <v>N/A</v>
      </c>
      <c r="V52" s="30" t="s">
        <v>57</v>
      </c>
    </row>
    <row r="53" spans="1:22" ht="75" customHeight="1" thickTop="1" thickBot="1">
      <c r="A53" s="27"/>
      <c r="B53" s="28" t="s">
        <v>40</v>
      </c>
      <c r="C53" s="104" t="s">
        <v>103</v>
      </c>
      <c r="D53" s="104"/>
      <c r="E53" s="104"/>
      <c r="F53" s="104"/>
      <c r="G53" s="104"/>
      <c r="H53" s="104"/>
      <c r="I53" s="104" t="s">
        <v>104</v>
      </c>
      <c r="J53" s="104"/>
      <c r="K53" s="104"/>
      <c r="L53" s="104" t="s">
        <v>105</v>
      </c>
      <c r="M53" s="104"/>
      <c r="N53" s="104"/>
      <c r="O53" s="104"/>
      <c r="P53" s="29" t="s">
        <v>44</v>
      </c>
      <c r="Q53" s="29" t="s">
        <v>45</v>
      </c>
      <c r="R53" s="29">
        <v>2500</v>
      </c>
      <c r="S53" s="29">
        <v>2500</v>
      </c>
      <c r="T53" s="29">
        <v>23</v>
      </c>
      <c r="U53" s="29">
        <f t="shared" si="2"/>
        <v>0.91999999999999993</v>
      </c>
      <c r="V53" s="30" t="s">
        <v>75</v>
      </c>
    </row>
    <row r="54" spans="1:22" ht="18.75" customHeight="1" thickTop="1" thickBot="1">
      <c r="A54" s="27"/>
      <c r="B54" s="120" t="s">
        <v>173</v>
      </c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9"/>
    </row>
    <row r="55" spans="1:22" s="62" customFormat="1" ht="18" customHeight="1" thickBot="1">
      <c r="A55" s="63"/>
      <c r="B55" s="64" t="s">
        <v>47</v>
      </c>
      <c r="C55" s="64"/>
      <c r="D55" s="65"/>
      <c r="E55" s="64"/>
      <c r="F55" s="64"/>
      <c r="G55" s="64"/>
      <c r="H55" s="64"/>
      <c r="I55" s="66"/>
      <c r="J55" s="57"/>
      <c r="K55" s="66"/>
      <c r="L55" s="57"/>
      <c r="M55" s="66"/>
      <c r="N55" s="57"/>
      <c r="O55" s="66"/>
      <c r="P55" s="57"/>
      <c r="Q55" s="67"/>
      <c r="R55" s="68">
        <v>2500</v>
      </c>
      <c r="S55" s="68">
        <v>2500</v>
      </c>
      <c r="T55" s="68">
        <v>23</v>
      </c>
      <c r="U55" s="68">
        <f>IF(ISERROR(T55/S55),"N/A",T55/S55*100)</f>
        <v>0.91999999999999993</v>
      </c>
      <c r="V55" s="64" t="s">
        <v>185</v>
      </c>
    </row>
    <row r="56" spans="1:22" ht="75" customHeight="1" thickTop="1" thickBot="1">
      <c r="A56" s="27"/>
      <c r="B56" s="28" t="s">
        <v>64</v>
      </c>
      <c r="C56" s="104" t="s">
        <v>106</v>
      </c>
      <c r="D56" s="104"/>
      <c r="E56" s="104"/>
      <c r="F56" s="104"/>
      <c r="G56" s="104"/>
      <c r="H56" s="104"/>
      <c r="I56" s="104" t="s">
        <v>107</v>
      </c>
      <c r="J56" s="104"/>
      <c r="K56" s="104"/>
      <c r="L56" s="104" t="s">
        <v>108</v>
      </c>
      <c r="M56" s="104"/>
      <c r="N56" s="104"/>
      <c r="O56" s="104"/>
      <c r="P56" s="29" t="s">
        <v>54</v>
      </c>
      <c r="Q56" s="29" t="s">
        <v>68</v>
      </c>
      <c r="R56" s="29">
        <v>1.75</v>
      </c>
      <c r="S56" s="29" t="s">
        <v>56</v>
      </c>
      <c r="T56" s="29" t="s">
        <v>56</v>
      </c>
      <c r="U56" s="29" t="str">
        <f>IF(ISERROR(T56/S56),"N/A",T56/S56*100)</f>
        <v>N/A</v>
      </c>
      <c r="V56" s="30" t="s">
        <v>57</v>
      </c>
    </row>
    <row r="57" spans="1:22" ht="75" customHeight="1" thickTop="1" thickBot="1">
      <c r="A57" s="27"/>
      <c r="B57" s="28" t="s">
        <v>40</v>
      </c>
      <c r="C57" s="104" t="s">
        <v>109</v>
      </c>
      <c r="D57" s="104"/>
      <c r="E57" s="104"/>
      <c r="F57" s="104"/>
      <c r="G57" s="104"/>
      <c r="H57" s="104"/>
      <c r="I57" s="104" t="s">
        <v>110</v>
      </c>
      <c r="J57" s="104"/>
      <c r="K57" s="104"/>
      <c r="L57" s="104" t="s">
        <v>111</v>
      </c>
      <c r="M57" s="104"/>
      <c r="N57" s="104"/>
      <c r="O57" s="104"/>
      <c r="P57" s="29" t="s">
        <v>44</v>
      </c>
      <c r="Q57" s="29" t="s">
        <v>45</v>
      </c>
      <c r="R57" s="29">
        <v>1000</v>
      </c>
      <c r="S57" s="29">
        <v>1000</v>
      </c>
      <c r="T57" s="29">
        <v>0</v>
      </c>
      <c r="U57" s="29">
        <f>IF(ISERROR(T57/S57),"N/A",T57/S57*100)</f>
        <v>0</v>
      </c>
      <c r="V57" s="30" t="s">
        <v>75</v>
      </c>
    </row>
    <row r="58" spans="1:22" ht="18.75" customHeight="1" thickTop="1" thickBot="1">
      <c r="A58" s="27"/>
      <c r="B58" s="120" t="s">
        <v>173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9"/>
    </row>
    <row r="59" spans="1:22" s="62" customFormat="1" ht="18" customHeight="1" thickBot="1">
      <c r="A59" s="63"/>
      <c r="B59" s="64" t="s">
        <v>47</v>
      </c>
      <c r="C59" s="64"/>
      <c r="D59" s="65"/>
      <c r="E59" s="64"/>
      <c r="F59" s="64"/>
      <c r="G59" s="64"/>
      <c r="H59" s="64"/>
      <c r="I59" s="66"/>
      <c r="J59" s="57"/>
      <c r="K59" s="66"/>
      <c r="L59" s="57"/>
      <c r="M59" s="66"/>
      <c r="N59" s="57"/>
      <c r="O59" s="66"/>
      <c r="P59" s="57"/>
      <c r="Q59" s="67"/>
      <c r="R59" s="68">
        <v>1000</v>
      </c>
      <c r="S59" s="68">
        <v>1000</v>
      </c>
      <c r="T59" s="68">
        <v>0</v>
      </c>
      <c r="U59" s="68">
        <f>IF(ISERROR(T59/S59),"N/A",T59/S59*100)</f>
        <v>0</v>
      </c>
      <c r="V59" s="64" t="s">
        <v>185</v>
      </c>
    </row>
    <row r="60" spans="1:22" ht="75" customHeight="1" thickTop="1" thickBot="1">
      <c r="A60" s="27"/>
      <c r="B60" s="28" t="s">
        <v>47</v>
      </c>
      <c r="C60" s="104" t="s">
        <v>112</v>
      </c>
      <c r="D60" s="104"/>
      <c r="E60" s="104"/>
      <c r="F60" s="104"/>
      <c r="G60" s="104"/>
      <c r="H60" s="104"/>
      <c r="I60" s="104" t="s">
        <v>113</v>
      </c>
      <c r="J60" s="104"/>
      <c r="K60" s="104"/>
      <c r="L60" s="104" t="s">
        <v>114</v>
      </c>
      <c r="M60" s="104"/>
      <c r="N60" s="104"/>
      <c r="O60" s="104"/>
      <c r="P60" s="29" t="s">
        <v>44</v>
      </c>
      <c r="Q60" s="29" t="s">
        <v>45</v>
      </c>
      <c r="R60" s="29">
        <v>50</v>
      </c>
      <c r="S60" s="29">
        <v>50</v>
      </c>
      <c r="T60" s="29">
        <v>5</v>
      </c>
      <c r="U60" s="29">
        <f>IF(ISERROR(T60/S60),"N/A",T60/S60*100)</f>
        <v>10</v>
      </c>
      <c r="V60" s="30" t="s">
        <v>75</v>
      </c>
    </row>
    <row r="61" spans="1:22" ht="18.75" customHeight="1" thickTop="1" thickBot="1">
      <c r="A61" s="27"/>
      <c r="B61" s="120" t="s">
        <v>173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9"/>
    </row>
    <row r="62" spans="1:22" s="62" customFormat="1" ht="18" customHeight="1" thickBot="1">
      <c r="A62" s="63"/>
      <c r="B62" s="64" t="s">
        <v>47</v>
      </c>
      <c r="C62" s="64"/>
      <c r="D62" s="65"/>
      <c r="E62" s="64"/>
      <c r="F62" s="64"/>
      <c r="G62" s="64"/>
      <c r="H62" s="64"/>
      <c r="I62" s="66"/>
      <c r="J62" s="57"/>
      <c r="K62" s="66"/>
      <c r="L62" s="57"/>
      <c r="M62" s="66"/>
      <c r="N62" s="57"/>
      <c r="O62" s="66"/>
      <c r="P62" s="57"/>
      <c r="Q62" s="67"/>
      <c r="R62" s="68">
        <v>50</v>
      </c>
      <c r="S62" s="68">
        <v>50</v>
      </c>
      <c r="T62" s="68">
        <v>5</v>
      </c>
      <c r="U62" s="68">
        <f>IF(ISERROR(T62/S62),"N/A",T62/S62*100)</f>
        <v>10</v>
      </c>
      <c r="V62" s="64" t="s">
        <v>185</v>
      </c>
    </row>
    <row r="63" spans="1:22" ht="75" customHeight="1" thickTop="1" thickBot="1">
      <c r="A63" s="27"/>
      <c r="B63" s="28" t="s">
        <v>47</v>
      </c>
      <c r="C63" s="104" t="s">
        <v>115</v>
      </c>
      <c r="D63" s="104"/>
      <c r="E63" s="104"/>
      <c r="F63" s="104"/>
      <c r="G63" s="104"/>
      <c r="H63" s="104"/>
      <c r="I63" s="104" t="s">
        <v>116</v>
      </c>
      <c r="J63" s="104"/>
      <c r="K63" s="104"/>
      <c r="L63" s="104" t="s">
        <v>117</v>
      </c>
      <c r="M63" s="104"/>
      <c r="N63" s="104"/>
      <c r="O63" s="104"/>
      <c r="P63" s="29" t="s">
        <v>44</v>
      </c>
      <c r="Q63" s="29" t="s">
        <v>45</v>
      </c>
      <c r="R63" s="29">
        <v>203627.44444444444</v>
      </c>
      <c r="S63" s="29">
        <v>229080.75</v>
      </c>
      <c r="T63" s="29">
        <v>0.125</v>
      </c>
      <c r="U63" s="29">
        <f>IF(ISERROR(T63/S63),"N/A",T63/S63*100)</f>
        <v>5.45659118018428E-5</v>
      </c>
      <c r="V63" s="30" t="s">
        <v>46</v>
      </c>
    </row>
    <row r="64" spans="1:22" ht="18.75" customHeight="1" thickTop="1" thickBot="1">
      <c r="A64" s="27"/>
      <c r="B64" s="120" t="s">
        <v>173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9"/>
    </row>
    <row r="65" spans="1:22" s="62" customFormat="1" ht="18" customHeight="1">
      <c r="A65" s="63"/>
      <c r="B65" s="64" t="s">
        <v>47</v>
      </c>
      <c r="C65" s="64"/>
      <c r="D65" s="65"/>
      <c r="E65" s="64"/>
      <c r="F65" s="64"/>
      <c r="G65" s="64"/>
      <c r="H65" s="64"/>
      <c r="I65" s="66"/>
      <c r="J65" s="57"/>
      <c r="K65" s="66"/>
      <c r="L65" s="57"/>
      <c r="M65" s="66"/>
      <c r="N65" s="57"/>
      <c r="O65" s="66"/>
      <c r="P65" s="57"/>
      <c r="Q65" s="67"/>
      <c r="R65" s="68">
        <v>23</v>
      </c>
      <c r="S65" s="68">
        <v>23</v>
      </c>
      <c r="T65" s="68">
        <v>1</v>
      </c>
      <c r="U65" s="68">
        <f t="shared" ref="U65:U75" si="3">IF(ISERROR(T65/S65),"N/A",T65/S65*100)</f>
        <v>4.3478260869565215</v>
      </c>
      <c r="V65" s="64" t="s">
        <v>180</v>
      </c>
    </row>
    <row r="66" spans="1:22" s="62" customFormat="1" ht="18" customHeight="1">
      <c r="A66" s="63"/>
      <c r="B66" s="64" t="s">
        <v>47</v>
      </c>
      <c r="C66" s="64"/>
      <c r="D66" s="65"/>
      <c r="E66" s="64"/>
      <c r="F66" s="64"/>
      <c r="G66" s="64"/>
      <c r="H66" s="64"/>
      <c r="I66" s="66"/>
      <c r="J66" s="57"/>
      <c r="K66" s="66"/>
      <c r="L66" s="57"/>
      <c r="M66" s="66"/>
      <c r="N66" s="57"/>
      <c r="O66" s="66"/>
      <c r="P66" s="57"/>
      <c r="Q66" s="67"/>
      <c r="R66" s="68">
        <v>0</v>
      </c>
      <c r="S66" s="68">
        <v>0</v>
      </c>
      <c r="T66" s="68">
        <v>0</v>
      </c>
      <c r="U66" s="68" t="str">
        <f t="shared" si="3"/>
        <v>N/A</v>
      </c>
      <c r="V66" s="64" t="s">
        <v>175</v>
      </c>
    </row>
    <row r="67" spans="1:22" s="62" customFormat="1" ht="18" customHeight="1">
      <c r="A67" s="63"/>
      <c r="B67" s="64" t="s">
        <v>47</v>
      </c>
      <c r="C67" s="64"/>
      <c r="D67" s="65"/>
      <c r="E67" s="64"/>
      <c r="F67" s="64"/>
      <c r="G67" s="64"/>
      <c r="H67" s="64"/>
      <c r="I67" s="66"/>
      <c r="J67" s="57"/>
      <c r="K67" s="66"/>
      <c r="L67" s="57"/>
      <c r="M67" s="66"/>
      <c r="N67" s="57"/>
      <c r="O67" s="66"/>
      <c r="P67" s="57"/>
      <c r="Q67" s="67"/>
      <c r="R67" s="68">
        <v>0</v>
      </c>
      <c r="S67" s="68">
        <v>0</v>
      </c>
      <c r="T67" s="68">
        <v>0</v>
      </c>
      <c r="U67" s="68" t="str">
        <f t="shared" si="3"/>
        <v>N/A</v>
      </c>
      <c r="V67" s="64" t="s">
        <v>179</v>
      </c>
    </row>
    <row r="68" spans="1:22" s="62" customFormat="1" ht="18" customHeight="1">
      <c r="A68" s="63"/>
      <c r="B68" s="64" t="s">
        <v>47</v>
      </c>
      <c r="C68" s="64"/>
      <c r="D68" s="65"/>
      <c r="E68" s="64"/>
      <c r="F68" s="64"/>
      <c r="G68" s="64"/>
      <c r="H68" s="64"/>
      <c r="I68" s="66"/>
      <c r="J68" s="57"/>
      <c r="K68" s="66"/>
      <c r="L68" s="57"/>
      <c r="M68" s="66"/>
      <c r="N68" s="57"/>
      <c r="O68" s="66"/>
      <c r="P68" s="57"/>
      <c r="Q68" s="67"/>
      <c r="R68" s="68">
        <v>1</v>
      </c>
      <c r="S68" s="68">
        <v>1</v>
      </c>
      <c r="T68" s="68">
        <v>0</v>
      </c>
      <c r="U68" s="68">
        <f t="shared" si="3"/>
        <v>0</v>
      </c>
      <c r="V68" s="64" t="s">
        <v>176</v>
      </c>
    </row>
    <row r="69" spans="1:22" s="62" customFormat="1" ht="18" customHeight="1">
      <c r="A69" s="63"/>
      <c r="B69" s="64" t="s">
        <v>47</v>
      </c>
      <c r="C69" s="64"/>
      <c r="D69" s="65"/>
      <c r="E69" s="64"/>
      <c r="F69" s="64"/>
      <c r="G69" s="64"/>
      <c r="H69" s="64"/>
      <c r="I69" s="66"/>
      <c r="J69" s="57"/>
      <c r="K69" s="66"/>
      <c r="L69" s="57"/>
      <c r="M69" s="66"/>
      <c r="N69" s="57"/>
      <c r="O69" s="66"/>
      <c r="P69" s="57"/>
      <c r="Q69" s="67"/>
      <c r="R69" s="68">
        <v>19</v>
      </c>
      <c r="S69" s="68">
        <v>19</v>
      </c>
      <c r="T69" s="68">
        <v>0</v>
      </c>
      <c r="U69" s="68">
        <f t="shared" si="3"/>
        <v>0</v>
      </c>
      <c r="V69" s="64" t="s">
        <v>177</v>
      </c>
    </row>
    <row r="70" spans="1:22" s="62" customFormat="1" ht="18" customHeight="1">
      <c r="A70" s="63"/>
      <c r="B70" s="64" t="s">
        <v>47</v>
      </c>
      <c r="C70" s="64"/>
      <c r="D70" s="65"/>
      <c r="E70" s="64"/>
      <c r="F70" s="64"/>
      <c r="G70" s="64"/>
      <c r="H70" s="64"/>
      <c r="I70" s="66"/>
      <c r="J70" s="57"/>
      <c r="K70" s="66"/>
      <c r="L70" s="57"/>
      <c r="M70" s="66"/>
      <c r="N70" s="57"/>
      <c r="O70" s="66"/>
      <c r="P70" s="57"/>
      <c r="Q70" s="67"/>
      <c r="R70" s="68">
        <v>0</v>
      </c>
      <c r="S70" s="68">
        <v>0</v>
      </c>
      <c r="T70" s="68">
        <v>0</v>
      </c>
      <c r="U70" s="68" t="str">
        <f t="shared" si="3"/>
        <v>N/A</v>
      </c>
      <c r="V70" s="64" t="s">
        <v>182</v>
      </c>
    </row>
    <row r="71" spans="1:22" s="62" customFormat="1" ht="18" customHeight="1">
      <c r="A71" s="63"/>
      <c r="B71" s="64" t="s">
        <v>47</v>
      </c>
      <c r="C71" s="64"/>
      <c r="D71" s="65"/>
      <c r="E71" s="64"/>
      <c r="F71" s="64"/>
      <c r="G71" s="64"/>
      <c r="H71" s="64"/>
      <c r="I71" s="66"/>
      <c r="J71" s="57"/>
      <c r="K71" s="66"/>
      <c r="L71" s="57"/>
      <c r="M71" s="66"/>
      <c r="N71" s="57"/>
      <c r="O71" s="66"/>
      <c r="P71" s="57"/>
      <c r="Q71" s="67"/>
      <c r="R71" s="68">
        <v>3</v>
      </c>
      <c r="S71" s="68">
        <v>3</v>
      </c>
      <c r="T71" s="68">
        <v>0</v>
      </c>
      <c r="U71" s="68">
        <f t="shared" si="3"/>
        <v>0</v>
      </c>
      <c r="V71" s="64" t="s">
        <v>174</v>
      </c>
    </row>
    <row r="72" spans="1:22" s="62" customFormat="1" ht="18" customHeight="1">
      <c r="A72" s="63"/>
      <c r="B72" s="64" t="s">
        <v>47</v>
      </c>
      <c r="C72" s="64"/>
      <c r="D72" s="65"/>
      <c r="E72" s="64"/>
      <c r="F72" s="64"/>
      <c r="G72" s="64"/>
      <c r="H72" s="64"/>
      <c r="I72" s="66"/>
      <c r="J72" s="57"/>
      <c r="K72" s="66"/>
      <c r="L72" s="57"/>
      <c r="M72" s="66"/>
      <c r="N72" s="57"/>
      <c r="O72" s="66"/>
      <c r="P72" s="57"/>
      <c r="Q72" s="67"/>
      <c r="R72" s="68">
        <v>1832600</v>
      </c>
      <c r="S72" s="68">
        <v>1832600</v>
      </c>
      <c r="T72" s="68">
        <v>0</v>
      </c>
      <c r="U72" s="68">
        <f t="shared" si="3"/>
        <v>0</v>
      </c>
      <c r="V72" s="64" t="s">
        <v>183</v>
      </c>
    </row>
    <row r="73" spans="1:22" s="62" customFormat="1" ht="18" customHeight="1" thickBot="1">
      <c r="A73" s="63"/>
      <c r="B73" s="64" t="s">
        <v>47</v>
      </c>
      <c r="C73" s="64"/>
      <c r="D73" s="65"/>
      <c r="E73" s="64"/>
      <c r="F73" s="64"/>
      <c r="G73" s="64"/>
      <c r="H73" s="64"/>
      <c r="I73" s="66"/>
      <c r="J73" s="57"/>
      <c r="K73" s="66"/>
      <c r="L73" s="57"/>
      <c r="M73" s="66"/>
      <c r="N73" s="57"/>
      <c r="O73" s="66"/>
      <c r="P73" s="57"/>
      <c r="Q73" s="67"/>
      <c r="R73" s="68">
        <v>1</v>
      </c>
      <c r="S73" s="68">
        <v>0</v>
      </c>
      <c r="T73" s="68">
        <v>0</v>
      </c>
      <c r="U73" s="68" t="str">
        <f t="shared" si="3"/>
        <v>N/A</v>
      </c>
      <c r="V73" s="64" t="s">
        <v>184</v>
      </c>
    </row>
    <row r="74" spans="1:22" ht="75" customHeight="1" thickTop="1" thickBot="1">
      <c r="A74" s="27"/>
      <c r="B74" s="28" t="s">
        <v>47</v>
      </c>
      <c r="C74" s="104" t="s">
        <v>118</v>
      </c>
      <c r="D74" s="104"/>
      <c r="E74" s="104"/>
      <c r="F74" s="104"/>
      <c r="G74" s="104"/>
      <c r="H74" s="104"/>
      <c r="I74" s="104" t="s">
        <v>119</v>
      </c>
      <c r="J74" s="104"/>
      <c r="K74" s="104"/>
      <c r="L74" s="104" t="s">
        <v>120</v>
      </c>
      <c r="M74" s="104"/>
      <c r="N74" s="104"/>
      <c r="O74" s="104"/>
      <c r="P74" s="29" t="s">
        <v>54</v>
      </c>
      <c r="Q74" s="29" t="s">
        <v>45</v>
      </c>
      <c r="R74" s="29">
        <v>81</v>
      </c>
      <c r="S74" s="29">
        <v>0</v>
      </c>
      <c r="T74" s="29" t="s">
        <v>56</v>
      </c>
      <c r="U74" s="29" t="str">
        <f t="shared" si="3"/>
        <v>N/A</v>
      </c>
      <c r="V74" s="30" t="s">
        <v>57</v>
      </c>
    </row>
    <row r="75" spans="1:22" ht="75" customHeight="1" thickTop="1" thickBot="1">
      <c r="A75" s="27"/>
      <c r="B75" s="28" t="s">
        <v>47</v>
      </c>
      <c r="C75" s="104" t="s">
        <v>121</v>
      </c>
      <c r="D75" s="104"/>
      <c r="E75" s="104"/>
      <c r="F75" s="104"/>
      <c r="G75" s="104"/>
      <c r="H75" s="104"/>
      <c r="I75" s="104" t="s">
        <v>122</v>
      </c>
      <c r="J75" s="104"/>
      <c r="K75" s="104"/>
      <c r="L75" s="104" t="s">
        <v>123</v>
      </c>
      <c r="M75" s="104"/>
      <c r="N75" s="104"/>
      <c r="O75" s="104"/>
      <c r="P75" s="29" t="s">
        <v>44</v>
      </c>
      <c r="Q75" s="29" t="s">
        <v>45</v>
      </c>
      <c r="R75" s="29">
        <v>1625</v>
      </c>
      <c r="S75" s="29">
        <v>1625</v>
      </c>
      <c r="T75" s="29">
        <v>1</v>
      </c>
      <c r="U75" s="29">
        <f t="shared" si="3"/>
        <v>6.1538461538461542E-2</v>
      </c>
      <c r="V75" s="30" t="s">
        <v>75</v>
      </c>
    </row>
    <row r="76" spans="1:22" ht="18.75" customHeight="1" thickTop="1" thickBot="1">
      <c r="A76" s="27"/>
      <c r="B76" s="120" t="s">
        <v>173</v>
      </c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9"/>
    </row>
    <row r="77" spans="1:22" s="62" customFormat="1" ht="18" customHeight="1" thickBot="1">
      <c r="A77" s="63"/>
      <c r="B77" s="64" t="s">
        <v>47</v>
      </c>
      <c r="C77" s="64"/>
      <c r="D77" s="65"/>
      <c r="E77" s="64"/>
      <c r="F77" s="64"/>
      <c r="G77" s="64"/>
      <c r="H77" s="64"/>
      <c r="I77" s="66"/>
      <c r="J77" s="57"/>
      <c r="K77" s="66"/>
      <c r="L77" s="57"/>
      <c r="M77" s="66"/>
      <c r="N77" s="57"/>
      <c r="O77" s="66"/>
      <c r="P77" s="57"/>
      <c r="Q77" s="67"/>
      <c r="R77" s="68">
        <v>1625</v>
      </c>
      <c r="S77" s="68">
        <v>1625</v>
      </c>
      <c r="T77" s="68">
        <v>1</v>
      </c>
      <c r="U77" s="68">
        <f>IF(ISERROR(T77/S77),"N/A",T77/S77*100)</f>
        <v>6.1538461538461542E-2</v>
      </c>
      <c r="V77" s="64" t="s">
        <v>185</v>
      </c>
    </row>
    <row r="78" spans="1:22" s="51" customFormat="1" ht="14.85" customHeight="1" thickTop="1" thickBot="1">
      <c r="B78" s="52" t="s">
        <v>134</v>
      </c>
      <c r="C78" s="53"/>
      <c r="D78" s="53"/>
      <c r="E78" s="53"/>
      <c r="F78" s="53"/>
      <c r="G78" s="53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5"/>
    </row>
    <row r="79" spans="1:22" ht="44.25" customHeight="1" thickTop="1">
      <c r="B79" s="114" t="s">
        <v>135</v>
      </c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6"/>
    </row>
    <row r="80" spans="1:22" ht="34.5" customHeight="1">
      <c r="B80" s="111" t="s">
        <v>186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3"/>
    </row>
    <row r="81" spans="2:22" ht="34.5" customHeight="1">
      <c r="B81" s="111" t="s">
        <v>187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3"/>
    </row>
    <row r="82" spans="2:22" ht="34.5" customHeight="1">
      <c r="B82" s="111" t="s">
        <v>138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3"/>
    </row>
    <row r="83" spans="2:22" ht="34.5" customHeight="1">
      <c r="B83" s="111" t="s">
        <v>139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3"/>
    </row>
    <row r="84" spans="2:22" ht="34.5" customHeight="1">
      <c r="B84" s="111" t="s">
        <v>140</v>
      </c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3"/>
    </row>
    <row r="85" spans="2:22" ht="34.5" customHeight="1">
      <c r="B85" s="111" t="s">
        <v>141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3"/>
    </row>
    <row r="86" spans="2:22" ht="34.5" customHeight="1">
      <c r="B86" s="111" t="s">
        <v>142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3"/>
    </row>
    <row r="87" spans="2:22" ht="34.5" customHeight="1">
      <c r="B87" s="111" t="s">
        <v>188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3"/>
    </row>
    <row r="88" spans="2:22" ht="34.5" customHeight="1">
      <c r="B88" s="111" t="s">
        <v>144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3"/>
    </row>
    <row r="89" spans="2:22" ht="34.5" customHeight="1">
      <c r="B89" s="111" t="s">
        <v>145</v>
      </c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3"/>
    </row>
    <row r="90" spans="2:22" ht="34.5" customHeight="1">
      <c r="B90" s="111" t="s">
        <v>146</v>
      </c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3"/>
    </row>
    <row r="91" spans="2:22" ht="34.5" customHeight="1">
      <c r="B91" s="111" t="s">
        <v>147</v>
      </c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3"/>
    </row>
    <row r="92" spans="2:22" ht="34.5" customHeight="1">
      <c r="B92" s="111" t="s">
        <v>148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3"/>
    </row>
    <row r="93" spans="2:22" ht="34.5" customHeight="1">
      <c r="B93" s="111" t="s">
        <v>149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3"/>
    </row>
    <row r="94" spans="2:22" ht="34.5" customHeight="1">
      <c r="B94" s="111" t="s">
        <v>150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3"/>
    </row>
    <row r="95" spans="2:22" ht="34.5" customHeight="1">
      <c r="B95" s="111" t="s">
        <v>151</v>
      </c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3"/>
    </row>
    <row r="96" spans="2:22" ht="34.5" customHeight="1">
      <c r="B96" s="111" t="s">
        <v>152</v>
      </c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3"/>
    </row>
    <row r="97" spans="2:22" ht="34.5" customHeight="1">
      <c r="B97" s="111" t="s">
        <v>153</v>
      </c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3"/>
    </row>
    <row r="98" spans="2:22" ht="34.5" customHeight="1">
      <c r="B98" s="111" t="s">
        <v>189</v>
      </c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3"/>
    </row>
    <row r="99" spans="2:22" ht="34.5" customHeight="1">
      <c r="B99" s="111" t="s">
        <v>155</v>
      </c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3"/>
    </row>
    <row r="100" spans="2:22" ht="34.5" customHeight="1">
      <c r="B100" s="111" t="s">
        <v>190</v>
      </c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3"/>
    </row>
    <row r="101" spans="2:22" ht="34.5" customHeight="1">
      <c r="B101" s="111" t="s">
        <v>191</v>
      </c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3"/>
    </row>
    <row r="102" spans="2:22" ht="34.5" customHeight="1">
      <c r="B102" s="111" t="s">
        <v>192</v>
      </c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3"/>
    </row>
    <row r="103" spans="2:22" ht="34.5" customHeight="1">
      <c r="B103" s="111" t="s">
        <v>159</v>
      </c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3"/>
    </row>
    <row r="104" spans="2:22" ht="34.5" customHeight="1">
      <c r="B104" s="111" t="s">
        <v>193</v>
      </c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3"/>
    </row>
  </sheetData>
  <mergeCells count="131">
    <mergeCell ref="B99:V99"/>
    <mergeCell ref="B100:V100"/>
    <mergeCell ref="B101:V101"/>
    <mergeCell ref="B102:V102"/>
    <mergeCell ref="B103:V103"/>
    <mergeCell ref="B104:V104"/>
    <mergeCell ref="B93:V93"/>
    <mergeCell ref="B94:V94"/>
    <mergeCell ref="B95:V95"/>
    <mergeCell ref="B96:V96"/>
    <mergeCell ref="B97:V97"/>
    <mergeCell ref="B98:V98"/>
    <mergeCell ref="B87:V87"/>
    <mergeCell ref="B88:V88"/>
    <mergeCell ref="B89:V89"/>
    <mergeCell ref="B90:V90"/>
    <mergeCell ref="B91:V91"/>
    <mergeCell ref="B92:V92"/>
    <mergeCell ref="B81:V81"/>
    <mergeCell ref="B82:V82"/>
    <mergeCell ref="B83:V83"/>
    <mergeCell ref="B84:V84"/>
    <mergeCell ref="B85:V85"/>
    <mergeCell ref="B86:V86"/>
    <mergeCell ref="C75:H75"/>
    <mergeCell ref="I75:K75"/>
    <mergeCell ref="L75:O75"/>
    <mergeCell ref="B76:V76"/>
    <mergeCell ref="B79:V79"/>
    <mergeCell ref="B80:V80"/>
    <mergeCell ref="B61:V61"/>
    <mergeCell ref="C63:H63"/>
    <mergeCell ref="I63:K63"/>
    <mergeCell ref="L63:O63"/>
    <mergeCell ref="B64:V64"/>
    <mergeCell ref="C74:H74"/>
    <mergeCell ref="I74:K74"/>
    <mergeCell ref="L74:O74"/>
    <mergeCell ref="C57:H57"/>
    <mergeCell ref="I57:K57"/>
    <mergeCell ref="L57:O57"/>
    <mergeCell ref="B58:V58"/>
    <mergeCell ref="C60:H60"/>
    <mergeCell ref="I60:K60"/>
    <mergeCell ref="L60:O60"/>
    <mergeCell ref="C53:H53"/>
    <mergeCell ref="I53:K53"/>
    <mergeCell ref="L53:O53"/>
    <mergeCell ref="B54:V54"/>
    <mergeCell ref="C56:H56"/>
    <mergeCell ref="I56:K56"/>
    <mergeCell ref="L56:O56"/>
    <mergeCell ref="C51:H51"/>
    <mergeCell ref="I51:K51"/>
    <mergeCell ref="L51:O51"/>
    <mergeCell ref="C52:H52"/>
    <mergeCell ref="I52:K52"/>
    <mergeCell ref="L52:O52"/>
    <mergeCell ref="C49:H49"/>
    <mergeCell ref="I49:K49"/>
    <mergeCell ref="L49:O49"/>
    <mergeCell ref="C50:H50"/>
    <mergeCell ref="I50:K50"/>
    <mergeCell ref="L50:O50"/>
    <mergeCell ref="C47:H47"/>
    <mergeCell ref="I47:K47"/>
    <mergeCell ref="L47:O47"/>
    <mergeCell ref="C48:H48"/>
    <mergeCell ref="I48:K48"/>
    <mergeCell ref="L48:O48"/>
    <mergeCell ref="C45:H45"/>
    <mergeCell ref="I45:K45"/>
    <mergeCell ref="L45:O45"/>
    <mergeCell ref="C46:H46"/>
    <mergeCell ref="I46:K46"/>
    <mergeCell ref="L46:O46"/>
    <mergeCell ref="B41:V41"/>
    <mergeCell ref="C43:H43"/>
    <mergeCell ref="I43:K43"/>
    <mergeCell ref="L43:O43"/>
    <mergeCell ref="C44:H44"/>
    <mergeCell ref="I44:K44"/>
    <mergeCell ref="L44:O44"/>
    <mergeCell ref="C39:H39"/>
    <mergeCell ref="I39:K39"/>
    <mergeCell ref="L39:O39"/>
    <mergeCell ref="C40:H40"/>
    <mergeCell ref="I40:K40"/>
    <mergeCell ref="L40:O40"/>
    <mergeCell ref="C37:H37"/>
    <mergeCell ref="I37:K37"/>
    <mergeCell ref="L37:O37"/>
    <mergeCell ref="C38:H38"/>
    <mergeCell ref="I38:K38"/>
    <mergeCell ref="L38:O38"/>
    <mergeCell ref="B24:V24"/>
    <mergeCell ref="C35:H35"/>
    <mergeCell ref="I35:K35"/>
    <mergeCell ref="L35:O35"/>
    <mergeCell ref="C36:H36"/>
    <mergeCell ref="I36:K36"/>
    <mergeCell ref="L36:O36"/>
    <mergeCell ref="B12:V12"/>
    <mergeCell ref="C23:H23"/>
    <mergeCell ref="I23:K23"/>
    <mergeCell ref="L23:O23"/>
    <mergeCell ref="L9:O10"/>
    <mergeCell ref="P9:P10"/>
    <mergeCell ref="Q9:Q10"/>
    <mergeCell ref="R9:S9"/>
    <mergeCell ref="T9:T10"/>
    <mergeCell ref="U9:U10"/>
    <mergeCell ref="B8:B10"/>
    <mergeCell ref="C8:H10"/>
    <mergeCell ref="I8:S8"/>
    <mergeCell ref="T8:U8"/>
    <mergeCell ref="V8:V10"/>
    <mergeCell ref="I9:K10"/>
    <mergeCell ref="C11:H11"/>
    <mergeCell ref="I11:K11"/>
    <mergeCell ref="L11:O11"/>
    <mergeCell ref="B1:L1"/>
    <mergeCell ref="D4:H4"/>
    <mergeCell ref="L4:O4"/>
    <mergeCell ref="Q4:R4"/>
    <mergeCell ref="T4:V4"/>
    <mergeCell ref="B5:V5"/>
    <mergeCell ref="C6:G6"/>
    <mergeCell ref="K6:M6"/>
    <mergeCell ref="P6:Q6"/>
    <mergeCell ref="T6:V6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yaneli</cp:lastModifiedBy>
  <cp:lastPrinted>2013-04-24T16:19:46Z</cp:lastPrinted>
  <dcterms:created xsi:type="dcterms:W3CDTF">2009-03-25T01:44:41Z</dcterms:created>
  <dcterms:modified xsi:type="dcterms:W3CDTF">2015-04-28T17:30:16Z</dcterms:modified>
</cp:coreProperties>
</file>